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8" yWindow="-108" windowWidth="23256" windowHeight="12456" activeTab="1"/>
  </bookViews>
  <sheets>
    <sheet name="Instruction Sheet" sheetId="4" r:id="rId1"/>
    <sheet name="Winter Meets" sheetId="5" r:id="rId2"/>
    <sheet name="Data Sheet - no entry" sheetId="2" r:id="rId3"/>
  </sheets>
  <definedNames>
    <definedName name="Bonus">'Data Sheet - no entry'!$E$4:$E$6</definedName>
    <definedName name="DailyMeets">'Data Sheet - no entry'!$K$4:$K$5</definedName>
    <definedName name="Days">'Data Sheet - no entry'!$M$4:$M$8</definedName>
    <definedName name="Events">'Data Sheet - no entry'!$G$4:$G$25</definedName>
    <definedName name="IMX">'Data Sheet - no entry'!$F$4:$F$5</definedName>
    <definedName name="IMXAGE">'Data Sheet - no entry'!$J$4:$J$6</definedName>
    <definedName name="Meets">'Data Sheet - no entry'!$A$4:$A$6</definedName>
    <definedName name="OWZONE">'Data Sheet - no entry'!$I$4:$I$6</definedName>
    <definedName name="Type">'Data Sheet - no entry'!$H$4:$H$6</definedName>
    <definedName name="Years">'Data Sheet - no entry'!$C$4:$C$6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67" i="5" l="1"/>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L13" i="5"/>
  <c r="L12" i="5"/>
  <c r="L11" i="5"/>
  <c r="L10" i="5"/>
  <c r="M67" i="5"/>
  <c r="K67" i="5"/>
  <c r="M66" i="5"/>
  <c r="K66" i="5"/>
  <c r="M65" i="5"/>
  <c r="K65" i="5"/>
  <c r="M64" i="5"/>
  <c r="K64" i="5"/>
  <c r="M63" i="5"/>
  <c r="K63" i="5"/>
  <c r="M62" i="5"/>
  <c r="K62" i="5"/>
  <c r="M61" i="5"/>
  <c r="K61" i="5"/>
  <c r="M60" i="5"/>
  <c r="K60" i="5"/>
  <c r="M59" i="5"/>
  <c r="K59" i="5"/>
  <c r="M58" i="5"/>
  <c r="K58" i="5"/>
  <c r="M57" i="5"/>
  <c r="K57" i="5"/>
  <c r="M56" i="5"/>
  <c r="K56" i="5"/>
  <c r="M55" i="5"/>
  <c r="K55" i="5"/>
  <c r="M54" i="5"/>
  <c r="K54" i="5"/>
  <c r="M53" i="5"/>
  <c r="K53" i="5"/>
  <c r="M52" i="5"/>
  <c r="K52" i="5"/>
  <c r="M51" i="5"/>
  <c r="K51" i="5"/>
  <c r="M50" i="5"/>
  <c r="K50" i="5"/>
  <c r="M49" i="5"/>
  <c r="K49" i="5"/>
  <c r="M48" i="5"/>
  <c r="K48" i="5"/>
  <c r="M47" i="5"/>
  <c r="K47" i="5"/>
  <c r="M46" i="5"/>
  <c r="K46" i="5"/>
  <c r="M45" i="5"/>
  <c r="K45" i="5"/>
  <c r="M44" i="5"/>
  <c r="K44" i="5"/>
  <c r="M43" i="5"/>
  <c r="K43" i="5"/>
  <c r="M42" i="5"/>
  <c r="K42" i="5"/>
  <c r="M41" i="5"/>
  <c r="K41" i="5"/>
  <c r="M40" i="5"/>
  <c r="K40" i="5"/>
  <c r="M39" i="5"/>
  <c r="K39" i="5"/>
  <c r="M38" i="5"/>
  <c r="K38" i="5"/>
  <c r="M37" i="5"/>
  <c r="K37" i="5"/>
  <c r="M36" i="5"/>
  <c r="K36" i="5"/>
  <c r="M35" i="5"/>
  <c r="K35" i="5"/>
  <c r="M34" i="5"/>
  <c r="K34" i="5"/>
  <c r="M33" i="5"/>
  <c r="K33" i="5"/>
  <c r="M32" i="5"/>
  <c r="K32" i="5"/>
  <c r="M31" i="5"/>
  <c r="K31" i="5"/>
  <c r="M30" i="5"/>
  <c r="K30" i="5"/>
  <c r="M29" i="5"/>
  <c r="K29" i="5"/>
  <c r="M28" i="5"/>
  <c r="K28" i="5"/>
  <c r="M27" i="5"/>
  <c r="K27" i="5"/>
  <c r="M26" i="5"/>
  <c r="K26" i="5"/>
  <c r="M25" i="5"/>
  <c r="K25" i="5"/>
  <c r="M24" i="5"/>
  <c r="K24" i="5"/>
  <c r="M23" i="5"/>
  <c r="K23" i="5"/>
  <c r="M22" i="5"/>
  <c r="K22" i="5"/>
  <c r="M21" i="5"/>
  <c r="K21" i="5"/>
  <c r="M20" i="5"/>
  <c r="K20" i="5"/>
  <c r="M19" i="5"/>
  <c r="K19" i="5"/>
  <c r="M18" i="5"/>
  <c r="K18" i="5"/>
  <c r="M17" i="5"/>
  <c r="K17" i="5"/>
  <c r="M16" i="5"/>
  <c r="K16" i="5"/>
  <c r="M15" i="5"/>
  <c r="K15" i="5"/>
  <c r="M14" i="5"/>
  <c r="K14" i="5"/>
  <c r="M13" i="5"/>
  <c r="K13" i="5"/>
  <c r="M12" i="5"/>
  <c r="K12" i="5"/>
  <c r="M11" i="5"/>
  <c r="K11" i="5"/>
  <c r="M10" i="5"/>
  <c r="K10" i="5"/>
  <c r="M9" i="5"/>
  <c r="F67" i="5" l="1"/>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N12" i="5" s="1"/>
  <c r="F11" i="5"/>
  <c r="N11" i="5" s="1"/>
  <c r="F10" i="5"/>
  <c r="N10" i="5" s="1"/>
  <c r="F9" i="5"/>
  <c r="L9" i="5" l="1"/>
  <c r="L45" i="5"/>
  <c r="L20" i="5"/>
  <c r="L57" i="5"/>
  <c r="L60" i="5"/>
  <c r="L25" i="5"/>
  <c r="L37" i="5"/>
  <c r="L49" i="5"/>
  <c r="L61" i="5"/>
  <c r="L22" i="5"/>
  <c r="L46" i="5"/>
  <c r="L23" i="5"/>
  <c r="L24" i="5"/>
  <c r="L38" i="5"/>
  <c r="L50" i="5"/>
  <c r="L62" i="5"/>
  <c r="L39" i="5"/>
  <c r="L51" i="5"/>
  <c r="L63" i="5"/>
  <c r="L59" i="5"/>
  <c r="L26" i="5"/>
  <c r="L40" i="5"/>
  <c r="L52" i="5"/>
  <c r="L64" i="5"/>
  <c r="L44" i="5"/>
  <c r="L33" i="5"/>
  <c r="L58" i="5"/>
  <c r="L36" i="5"/>
  <c r="L15" i="5"/>
  <c r="L17" i="5"/>
  <c r="L29" i="5"/>
  <c r="L41" i="5"/>
  <c r="L53" i="5"/>
  <c r="L65" i="5"/>
  <c r="L47" i="5"/>
  <c r="L14" i="5"/>
  <c r="L16" i="5"/>
  <c r="L18" i="5"/>
  <c r="L30" i="5"/>
  <c r="L42" i="5"/>
  <c r="L54" i="5"/>
  <c r="L66" i="5"/>
  <c r="L32" i="5"/>
  <c r="L56" i="5"/>
  <c r="L21" i="5"/>
  <c r="L34" i="5"/>
  <c r="L35" i="5"/>
  <c r="L48" i="5"/>
  <c r="L27" i="5"/>
  <c r="L28" i="5"/>
  <c r="L19" i="5"/>
  <c r="L31" i="5"/>
  <c r="L43" i="5"/>
  <c r="L55" i="5"/>
  <c r="L67" i="5"/>
  <c r="K9" i="5"/>
  <c r="N9" i="5" l="1"/>
  <c r="N69" i="5" s="1"/>
  <c r="N7" i="5" l="1"/>
  <c r="D6" i="2"/>
  <c r="D5" i="2"/>
</calcChain>
</file>

<file path=xl/comments1.xml><?xml version="1.0" encoding="utf-8"?>
<comments xmlns="http://schemas.openxmlformats.org/spreadsheetml/2006/main">
  <authors>
    <author>Sally Taggart @ STAGGART-L3</author>
  </authors>
  <commentList>
    <comment ref="A1" authorId="0">
      <text>
        <r>
          <rPr>
            <b/>
            <sz val="9"/>
            <color indexed="81"/>
            <rFont val="Tahoma"/>
            <family val="2"/>
          </rPr>
          <t xml:space="preserve">Team is responsible for providing accurate information.   Check will be mailed from CHASE Bank </t>
        </r>
        <r>
          <rPr>
            <sz val="9"/>
            <color indexed="81"/>
            <rFont val="Tahoma"/>
            <family val="2"/>
          </rPr>
          <t xml:space="preserve">
</t>
        </r>
      </text>
    </comment>
    <comment ref="O7" authorId="0">
      <text>
        <r>
          <rPr>
            <b/>
            <sz val="9"/>
            <color indexed="81"/>
            <rFont val="Tahoma"/>
            <family val="2"/>
          </rPr>
          <t xml:space="preserve">Columns O - F are not required for coaches or officials </t>
        </r>
        <r>
          <rPr>
            <sz val="9"/>
            <color indexed="81"/>
            <rFont val="Tahoma"/>
            <family val="2"/>
          </rPr>
          <t xml:space="preserve">
</t>
        </r>
      </text>
    </comment>
    <comment ref="C8" authorId="0">
      <text>
        <r>
          <rPr>
            <b/>
            <sz val="9"/>
            <color indexed="81"/>
            <rFont val="Tahoma"/>
            <family val="2"/>
          </rPr>
          <t xml:space="preserve">List individual, relay only or coach /official
</t>
        </r>
        <r>
          <rPr>
            <sz val="9"/>
            <color indexed="81"/>
            <rFont val="Tahoma"/>
            <family val="2"/>
          </rPr>
          <t xml:space="preserve">
</t>
        </r>
      </text>
    </comment>
    <comment ref="G8" authorId="0">
      <text>
        <r>
          <rPr>
            <b/>
            <sz val="9"/>
            <color indexed="81"/>
            <rFont val="Tahoma"/>
            <family val="2"/>
          </rPr>
          <t xml:space="preserve">See SI Policies and Procedures for description; </t>
        </r>
      </text>
    </comment>
    <comment ref="H8" authorId="0">
      <text>
        <r>
          <rPr>
            <b/>
            <sz val="9"/>
            <color indexed="81"/>
            <rFont val="Tahoma"/>
            <family val="2"/>
          </rPr>
          <t>Note:  CIF does not count as meet</t>
        </r>
        <r>
          <rPr>
            <sz val="9"/>
            <color indexed="81"/>
            <rFont val="Tahoma"/>
            <family val="2"/>
          </rPr>
          <t xml:space="preserve">
</t>
        </r>
      </text>
    </comment>
    <comment ref="I8" authorId="0">
      <text>
        <r>
          <rPr>
            <b/>
            <sz val="9"/>
            <color indexed="81"/>
            <rFont val="Tahoma"/>
            <family val="2"/>
          </rPr>
          <t xml:space="preserve">IMX Bonus can only be used once during year (so if used for Winter meets cannot use again); leave columns blank if not using </t>
        </r>
      </text>
    </comment>
    <comment ref="K8" authorId="0">
      <text>
        <r>
          <rPr>
            <b/>
            <sz val="9"/>
            <color indexed="81"/>
            <rFont val="Tahoma"/>
            <family val="2"/>
          </rPr>
          <t>Per SI P&amp;P, only eligible is individual swimmer has been in SI 3 years or more</t>
        </r>
      </text>
    </comment>
    <comment ref="N8" authorId="0">
      <text>
        <r>
          <rPr>
            <b/>
            <sz val="9"/>
            <color indexed="81"/>
            <rFont val="Tahoma"/>
            <family val="2"/>
          </rPr>
          <t>If you a question on calculation, unhide column K,L,M</t>
        </r>
        <r>
          <rPr>
            <sz val="9"/>
            <color indexed="81"/>
            <rFont val="Tahoma"/>
            <family val="2"/>
          </rPr>
          <t xml:space="preserve">
</t>
        </r>
      </text>
    </comment>
    <comment ref="T8" authorId="0">
      <text>
        <r>
          <rPr>
            <b/>
            <sz val="9"/>
            <color indexed="81"/>
            <rFont val="Tahoma"/>
            <family val="2"/>
          </rPr>
          <t>If bonus is requested, this mucst be completed for verification</t>
        </r>
        <r>
          <rPr>
            <sz val="9"/>
            <color indexed="81"/>
            <rFont val="Tahoma"/>
            <family val="2"/>
          </rPr>
          <t xml:space="preserve">
</t>
        </r>
      </text>
    </comment>
  </commentList>
</comments>
</file>

<file path=xl/comments2.xml><?xml version="1.0" encoding="utf-8"?>
<comments xmlns="http://schemas.openxmlformats.org/spreadsheetml/2006/main">
  <authors>
    <author>Sally Taggart @ STAGGART-L3</author>
  </authors>
  <commentList>
    <comment ref="A3" authorId="0">
      <text>
        <r>
          <rPr>
            <b/>
            <sz val="9"/>
            <color indexed="81"/>
            <rFont val="Tahoma"/>
            <family val="2"/>
          </rPr>
          <t xml:space="preserve">This column will need to be updated each season for meets that can receive funds </t>
        </r>
        <r>
          <rPr>
            <sz val="9"/>
            <color indexed="81"/>
            <rFont val="Tahoma"/>
            <family val="2"/>
          </rPr>
          <t xml:space="preserve">
</t>
        </r>
      </text>
    </comment>
    <comment ref="B3" authorId="0">
      <text>
        <r>
          <rPr>
            <b/>
            <sz val="9"/>
            <color indexed="81"/>
            <rFont val="Tahoma"/>
            <family val="2"/>
          </rPr>
          <t>This column will need to be updated with agreed amount each season</t>
        </r>
        <r>
          <rPr>
            <sz val="9"/>
            <color indexed="81"/>
            <rFont val="Tahoma"/>
            <family val="2"/>
          </rPr>
          <t xml:space="preserve">
</t>
        </r>
      </text>
    </comment>
    <comment ref="F3" authorId="0">
      <text>
        <r>
          <rPr>
            <b/>
            <sz val="9"/>
            <color indexed="81"/>
            <rFont val="Tahoma"/>
            <family val="2"/>
          </rPr>
          <t>This column will need to be updated each season with eligible seasons</t>
        </r>
        <r>
          <rPr>
            <sz val="9"/>
            <color indexed="81"/>
            <rFont val="Tahoma"/>
            <family val="2"/>
          </rPr>
          <t xml:space="preserve">
</t>
        </r>
      </text>
    </comment>
  </commentList>
</comments>
</file>

<file path=xl/sharedStrings.xml><?xml version="1.0" encoding="utf-8"?>
<sst xmlns="http://schemas.openxmlformats.org/spreadsheetml/2006/main" count="124" uniqueCount="119">
  <si>
    <t xml:space="preserve">Club Code </t>
  </si>
  <si>
    <t xml:space="preserve">Meet Requested </t>
  </si>
  <si>
    <t xml:space="preserve">Base Amount </t>
  </si>
  <si>
    <t xml:space="preserve">Drop Down Lists </t>
  </si>
  <si>
    <t xml:space="preserve">Meets </t>
  </si>
  <si>
    <t xml:space="preserve">Years in SI </t>
  </si>
  <si>
    <t xml:space="preserve">Yes </t>
  </si>
  <si>
    <t>No</t>
  </si>
  <si>
    <t xml:space="preserve">Supporting Data </t>
  </si>
  <si>
    <t xml:space="preserve">IMX Bonus Season  </t>
  </si>
  <si>
    <t xml:space="preserve">Bonus </t>
  </si>
  <si>
    <t>IMX Bonus Season</t>
  </si>
  <si>
    <t>50 Free</t>
  </si>
  <si>
    <t>100 Free</t>
  </si>
  <si>
    <t>200 Free</t>
  </si>
  <si>
    <t>4/500 Free</t>
  </si>
  <si>
    <t>8/1000 Free</t>
  </si>
  <si>
    <t>1500/1650 Free</t>
  </si>
  <si>
    <t>50 Back</t>
  </si>
  <si>
    <t>100 Back</t>
  </si>
  <si>
    <t>200 Back</t>
  </si>
  <si>
    <t>50 Breast</t>
  </si>
  <si>
    <t>100 Breast</t>
  </si>
  <si>
    <t>200 Breast</t>
  </si>
  <si>
    <t>50 Fly</t>
  </si>
  <si>
    <t>100 Fly</t>
  </si>
  <si>
    <t>200 Fly</t>
  </si>
  <si>
    <t>100 IM</t>
  </si>
  <si>
    <t>200 IM</t>
  </si>
  <si>
    <t>400 IM</t>
  </si>
  <si>
    <t xml:space="preserve">Events </t>
  </si>
  <si>
    <t xml:space="preserve">Place </t>
  </si>
  <si>
    <t xml:space="preserve">Meet #1 </t>
  </si>
  <si>
    <t>Meet Date</t>
  </si>
  <si>
    <t xml:space="preserve">Meet #2 </t>
  </si>
  <si>
    <t xml:space="preserve">Meet #3 </t>
  </si>
  <si>
    <t>N/A</t>
  </si>
  <si>
    <t>Event</t>
  </si>
  <si>
    <t xml:space="preserve">% Received </t>
  </si>
  <si>
    <t>Final Reimbursement</t>
  </si>
  <si>
    <t xml:space="preserve">Total For Team </t>
  </si>
  <si>
    <t>Junior National and Above Qualifying Time @ SI Meet</t>
  </si>
  <si>
    <t xml:space="preserve">Reimbursement Section </t>
  </si>
  <si>
    <t xml:space="preserve">Last Name </t>
  </si>
  <si>
    <t xml:space="preserve">First Name </t>
  </si>
  <si>
    <t xml:space="preserve">Part Two: 3 SI Meets For Eligibility </t>
  </si>
  <si>
    <t>Part 3: IMX Data  -- list SI meets where races swum (all SC or all LC not mixture); do not fill out if not requesting bonus</t>
  </si>
  <si>
    <t>3) To be eligible a swimmer has to:</t>
  </si>
  <si>
    <t xml:space="preserve">RULES SYNOPSIS </t>
  </si>
  <si>
    <t>Type</t>
  </si>
  <si>
    <t xml:space="preserve">Individual </t>
  </si>
  <si>
    <t xml:space="preserve">Type </t>
  </si>
  <si>
    <t xml:space="preserve">TO COMPLETE REQUEST FOR FUNDS </t>
  </si>
  <si>
    <t xml:space="preserve">Below is a brief synopsis of the rules listed in the Sl Policies and Procedures  manual regarding SI  National Travel Assistance. For complete rules, please see section 12 of the P&amp;P listed on the SI website.  The rules in the P&amp;P manual are at all times the governing rules for reimbursement. </t>
  </si>
  <si>
    <t>B)     Have competed as an Sl registered swimmer in 3 Sl sanctioned meets in the previous year as well as the meet for which funds are  sought.</t>
  </si>
  <si>
    <t>C)     Special Considerations: College  swimmers, swimmers over eighteen, and other exceptions may be considered on an individual basis by the Board,upon written request.</t>
  </si>
  <si>
    <t>4) 1/3; 2/3; and full shares of funded amount will be awarded corresponding to 1-2-3+ years that a swimmer has been registered to Sl swimming.</t>
  </si>
  <si>
    <t>8) Application for funds are to be submitted by the team which the swimmer represented at the meet. If the swimmer was unattached and not affiliated with any team at the time of competition, he / she may apply independently.</t>
  </si>
  <si>
    <t>COACHES:   PLEASE DO NOT CHANGE INFORMATION ON THIS SHEET</t>
  </si>
  <si>
    <t xml:space="preserve">Check Information: </t>
  </si>
  <si>
    <t xml:space="preserve">Name for Check </t>
  </si>
  <si>
    <t>Mailing Address Line 1</t>
  </si>
  <si>
    <t>Mailing Address Line 2</t>
  </si>
  <si>
    <t xml:space="preserve">City, State, Zip </t>
  </si>
  <si>
    <t>Total Amount Requested</t>
  </si>
  <si>
    <t xml:space="preserve">OW Zones </t>
  </si>
  <si>
    <t xml:space="preserve">5k </t>
  </si>
  <si>
    <t>2.5k</t>
  </si>
  <si>
    <t xml:space="preserve">1.5k </t>
  </si>
  <si>
    <t>IMX Age</t>
  </si>
  <si>
    <t>10&amp;under</t>
  </si>
  <si>
    <t>11&amp;12</t>
  </si>
  <si>
    <t>13&amp;over</t>
  </si>
  <si>
    <t xml:space="preserve">A)     Compete in an individual event (time trials not included) at the reimbursable meets.  </t>
  </si>
  <si>
    <t>7) Application for funds must be submitted within 30 days following the meet for which they are seeking funds.</t>
  </si>
  <si>
    <t>9) Disbursement of funds will be directly to the applying team not the individual swimmer / family</t>
  </si>
  <si>
    <t xml:space="preserve">2 years inc. current </t>
  </si>
  <si>
    <t xml:space="preserve">Current only </t>
  </si>
  <si>
    <t xml:space="preserve">5)  A 10% bonus to the base is available to the swimmer if swimmer has an IMX score for current or previous season with the requirements that all events must have been swum in an SI sanctioned meet.   Note:  swimmer can only use bonus once </t>
  </si>
  <si>
    <t>1) The National Travel Assistance is for Sectionals, Senior Zones, Futures meet, and USA swimming National type meets. It does not include grand prix meets. The All-star meet and age group zones are covered under age group travel and these documents do not apply. Open Water Zones and Open Water Nationals are also included</t>
  </si>
  <si>
    <t xml:space="preserve">Part 1: Meet Attended </t>
  </si>
  <si>
    <t xml:space="preserve">Provide Single Race  Swum @ Meet </t>
  </si>
  <si>
    <t xml:space="preserve">
 400 / 500 Free</t>
  </si>
  <si>
    <t xml:space="preserve">
200 Back </t>
  </si>
  <si>
    <t xml:space="preserve">
200 Breast </t>
  </si>
  <si>
    <t xml:space="preserve">
200Fly</t>
  </si>
  <si>
    <t xml:space="preserve">200 IM </t>
  </si>
  <si>
    <t xml:space="preserve">400 IM </t>
  </si>
  <si>
    <t>If you have a swimmer that has not swum in 3 SI meets in last year, you must send a written request to Dave Kilmer with justification for SI paying full amount</t>
  </si>
  <si>
    <t>2021/2022 LC</t>
  </si>
  <si>
    <t>Relay Only</t>
  </si>
  <si>
    <t xml:space="preserve">Relay </t>
  </si>
  <si>
    <t xml:space="preserve">Summer Sectionals </t>
  </si>
  <si>
    <t xml:space="preserve">Futures </t>
  </si>
  <si>
    <t>Senior Zones</t>
  </si>
  <si>
    <t xml:space="preserve">Amount </t>
  </si>
  <si>
    <t>Speedo Juniors</t>
  </si>
  <si>
    <t xml:space="preserve">Days </t>
  </si>
  <si>
    <t>Registration Years in SI</t>
  </si>
  <si>
    <t xml:space="preserve">Relay Only Adjustment (If Needed) </t>
  </si>
  <si>
    <t>QT Bonus Adjustment</t>
  </si>
  <si>
    <t>IMX Bonus</t>
  </si>
  <si>
    <t>6) A 25% bonus is available for meets (Junior National and above) when an individual swimmer  achieves a qualifying time for the meet at an Sl sanctioned meet. Please note college meets and CIF do NOT count</t>
  </si>
  <si>
    <t>2) Eligible swimmers may apply for funds reimbursement for the CA/NV sectionals (or Senior zones, or Futures  meet) and one National meet per season. One open water meet is also allowed</t>
  </si>
  <si>
    <t xml:space="preserve">YOU MUST COMPLETE COLUMNS ALL WHITE CELLS ON WORKSHEET YOU ARE COMPLETING FOR FUNDS -- INCLUDING ADDRESS TO SEND CHECK.  GRAY CELLS ARE CALCULATIONS.   Please note that information on meet information are in columns past the reimbursement and must be completed per instructions.   If not completed, the senior chair will return to you.  </t>
  </si>
  <si>
    <t xml:space="preserve">Coach/ Official </t>
  </si>
  <si>
    <t xml:space="preserve">Base Meet Amount </t>
  </si>
  <si>
    <t xml:space="preserve">REMINDER ONLY SWIMMER ONLY ELIGIBLE FOR EITHER US OPEN OR JUNIORS NOT BOTH </t>
  </si>
  <si>
    <t>Winter Meets</t>
  </si>
  <si>
    <t>US Open</t>
  </si>
  <si>
    <t xml:space="preserve">Rules and Instructions for National Travel Reimbursement  -- Winter 2022 </t>
  </si>
  <si>
    <r>
      <t xml:space="preserve">(this document contains 3 sheet tabs at the bottom:rules-instructions </t>
    </r>
    <r>
      <rPr>
        <i/>
        <sz val="11"/>
        <rFont val="Calibri"/>
        <family val="2"/>
        <scheme val="minor"/>
      </rPr>
      <t xml:space="preserve">I </t>
    </r>
    <r>
      <rPr>
        <sz val="11"/>
        <rFont val="Calibri"/>
        <family val="2"/>
        <scheme val="minor"/>
      </rPr>
      <t xml:space="preserve">winter travel meets  </t>
    </r>
    <r>
      <rPr>
        <i/>
        <sz val="11"/>
        <rFont val="Calibri"/>
        <family val="2"/>
        <scheme val="minor"/>
      </rPr>
      <t xml:space="preserve">I </t>
    </r>
    <r>
      <rPr>
        <sz val="11"/>
        <rFont val="Calibri"/>
        <family val="2"/>
        <scheme val="minor"/>
      </rPr>
      <t>data sheet -- no entry here)</t>
    </r>
  </si>
  <si>
    <r>
      <t xml:space="preserve">This excel file has 3 sheets listed at the bottom: Instructions (this one) , (2) Winter Meets, (3) Data Only -- no entry  Only </t>
    </r>
    <r>
      <rPr>
        <b/>
        <sz val="11"/>
        <color theme="1"/>
        <rFont val="Calibri"/>
        <family val="2"/>
        <scheme val="minor"/>
      </rPr>
      <t>WORKSHEET 2</t>
    </r>
    <r>
      <rPr>
        <sz val="11"/>
        <color theme="1"/>
        <rFont val="Calibri"/>
        <family val="2"/>
        <scheme val="minor"/>
      </rPr>
      <t xml:space="preserve"> needs to be completed as needed for the meet requesting funds.  Coaches / Officials requesting funds should also list themselves on sheet with type as coach / official</t>
    </r>
  </si>
  <si>
    <t>Save this whole excel workbook  by clicking "save as" and giving it an appropriate name. Submit to the Dave Kilmer electronically (castcoachdave@gmail.com) via e-mail within 30 days after the conclusion of the meet.  Request  a confirmation that it was received.   Officials can send directly to John McGlynn with a cc: to Bob Horne</t>
  </si>
  <si>
    <t>If you have questions on data entry or calculations, contact Dave Kilmer (castcoachdave@gmail.com)  or Sally Taggart (sbtaggart@si-swimming.com)</t>
  </si>
  <si>
    <t>3 years or more inc. current or coach /official</t>
  </si>
  <si>
    <t>2022/2023 SC</t>
  </si>
  <si>
    <t>IF(C2&lt;15, "Bad", IF(C2&lt;20, "OK", IF(C2&lt;25, "Good", "Great")))</t>
  </si>
  <si>
    <t xml:space="preserve">Registration Year Adjustment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</si>
</sst>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i/>
      <sz val="11"/>
      <color theme="1"/>
      <name val="Calibri"/>
      <family val="2"/>
      <scheme val="minor"/>
    </font>
    <font>
      <b/>
      <i/>
      <sz val="14"/>
      <color theme="1"/>
      <name val="Calibri"/>
      <family val="2"/>
      <scheme val="minor"/>
    </font>
    <font>
      <sz val="9"/>
      <color indexed="81"/>
      <name val="Tahoma"/>
      <family val="2"/>
    </font>
    <font>
      <b/>
      <sz val="9"/>
      <color indexed="81"/>
      <name val="Tahoma"/>
      <family val="2"/>
    </font>
    <font>
      <sz val="11"/>
      <name val="Calibri"/>
      <family val="2"/>
      <scheme val="minor"/>
    </font>
    <font>
      <b/>
      <sz val="11"/>
      <color theme="1"/>
      <name val="Calibri"/>
      <family val="2"/>
      <scheme val="minor"/>
    </font>
    <font>
      <b/>
      <i/>
      <sz val="12"/>
      <color theme="1"/>
      <name val="Calibri"/>
      <family val="2"/>
      <scheme val="minor"/>
    </font>
    <font>
      <b/>
      <sz val="11"/>
      <name val="Calibri"/>
      <family val="2"/>
      <scheme val="minor"/>
    </font>
    <font>
      <i/>
      <sz val="11"/>
      <name val="Calibri"/>
      <family val="2"/>
      <scheme val="minor"/>
    </font>
    <font>
      <u/>
      <sz val="11"/>
      <name val="Calibri"/>
      <family val="2"/>
      <scheme val="minor"/>
    </font>
    <font>
      <b/>
      <sz val="14"/>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right style="thin">
        <color auto="1"/>
      </right>
      <top/>
      <bottom/>
      <diagonal/>
    </border>
    <border>
      <left/>
      <right style="hair">
        <color indexed="8"/>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medium">
        <color indexed="64"/>
      </right>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0" fillId="0" borderId="1" xfId="0" applyBorder="1"/>
    <xf numFmtId="0" fontId="0" fillId="0" borderId="2" xfId="0" applyBorder="1"/>
    <xf numFmtId="0" fontId="0" fillId="0" borderId="3" xfId="0" applyBorder="1"/>
    <xf numFmtId="0" fontId="0" fillId="0" borderId="3" xfId="0" applyBorder="1" applyAlignment="1">
      <alignment wrapText="1"/>
    </xf>
    <xf numFmtId="9" fontId="0" fillId="0" borderId="0" xfId="0" applyNumberFormat="1"/>
    <xf numFmtId="9" fontId="0" fillId="0" borderId="0" xfId="2" applyFont="1"/>
    <xf numFmtId="44" fontId="0" fillId="0" borderId="0" xfId="1" applyFont="1" applyBorder="1"/>
    <xf numFmtId="0" fontId="0" fillId="2" borderId="3" xfId="0" applyFill="1" applyBorder="1"/>
    <xf numFmtId="0" fontId="0" fillId="2" borderId="3" xfId="0" applyFill="1" applyBorder="1" applyAlignment="1">
      <alignment horizontal="center"/>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7" xfId="0" applyBorder="1"/>
    <xf numFmtId="0" fontId="0" fillId="0" borderId="9" xfId="0" applyBorder="1"/>
    <xf numFmtId="0" fontId="0" fillId="0" borderId="10" xfId="0" applyBorder="1"/>
    <xf numFmtId="44" fontId="0" fillId="2" borderId="5" xfId="1" applyFont="1" applyFill="1" applyBorder="1"/>
    <xf numFmtId="0" fontId="0" fillId="0" borderId="6" xfId="0" applyBorder="1"/>
    <xf numFmtId="0" fontId="6" fillId="0" borderId="7" xfId="0" applyFont="1" applyBorder="1"/>
    <xf numFmtId="0" fontId="0" fillId="0" borderId="8" xfId="0" applyBorder="1"/>
    <xf numFmtId="0" fontId="0" fillId="3" borderId="0" xfId="0" applyFill="1"/>
    <xf numFmtId="0" fontId="0" fillId="2" borderId="15" xfId="0" applyFill="1" applyBorder="1"/>
    <xf numFmtId="0" fontId="0" fillId="0" borderId="15" xfId="0" applyBorder="1"/>
    <xf numFmtId="0" fontId="0" fillId="2" borderId="16" xfId="0" applyFill="1" applyBorder="1"/>
    <xf numFmtId="0" fontId="0" fillId="2" borderId="17" xfId="0" applyFill="1" applyBorder="1"/>
    <xf numFmtId="0" fontId="0" fillId="2" borderId="17" xfId="0" applyFill="1" applyBorder="1" applyAlignment="1">
      <alignment wrapText="1"/>
    </xf>
    <xf numFmtId="44" fontId="0" fillId="2" borderId="18" xfId="1" applyFont="1" applyFill="1" applyBorder="1" applyAlignment="1">
      <alignment wrapText="1"/>
    </xf>
    <xf numFmtId="14" fontId="0" fillId="0" borderId="3" xfId="0" applyNumberFormat="1" applyBorder="1"/>
    <xf numFmtId="0" fontId="0" fillId="2" borderId="19" xfId="0" applyFill="1" applyBorder="1" applyAlignment="1">
      <alignment wrapText="1"/>
    </xf>
    <xf numFmtId="0" fontId="0" fillId="2" borderId="4" xfId="0" applyFill="1" applyBorder="1"/>
    <xf numFmtId="0" fontId="0" fillId="0" borderId="0" xfId="0" applyBorder="1"/>
    <xf numFmtId="0" fontId="0" fillId="0" borderId="0" xfId="0" applyFill="1" applyBorder="1"/>
    <xf numFmtId="0" fontId="6" fillId="0" borderId="0" xfId="0" applyFont="1" applyAlignment="1">
      <alignment horizontal="center" vertical="center"/>
    </xf>
    <xf numFmtId="0" fontId="11" fillId="0" borderId="0" xfId="0" applyFont="1" applyAlignment="1">
      <alignment horizontal="left" vertical="center" wrapText="1"/>
    </xf>
    <xf numFmtId="0" fontId="7" fillId="4" borderId="3" xfId="0" applyFont="1" applyFill="1" applyBorder="1"/>
    <xf numFmtId="0" fontId="0" fillId="2" borderId="3" xfId="0" applyFill="1" applyBorder="1" applyAlignment="1">
      <alignment horizontal="center" wrapText="1"/>
    </xf>
    <xf numFmtId="0" fontId="0" fillId="5" borderId="0" xfId="0" applyFill="1" applyBorder="1"/>
    <xf numFmtId="0" fontId="0" fillId="0" borderId="0" xfId="0" applyFill="1"/>
    <xf numFmtId="44" fontId="0" fillId="0" borderId="0" xfId="1" applyFont="1" applyFill="1" applyBorder="1"/>
    <xf numFmtId="0" fontId="13" fillId="5" borderId="0" xfId="0" applyFont="1" applyFill="1" applyBorder="1"/>
    <xf numFmtId="0" fontId="7" fillId="4" borderId="23" xfId="0" applyFont="1" applyFill="1" applyBorder="1"/>
    <xf numFmtId="0" fontId="0" fillId="2" borderId="27" xfId="0" applyFill="1" applyBorder="1" applyAlignment="1">
      <alignment wrapText="1"/>
    </xf>
    <xf numFmtId="44" fontId="0" fillId="5" borderId="28" xfId="1" applyFont="1" applyFill="1" applyBorder="1"/>
    <xf numFmtId="0" fontId="0" fillId="0" borderId="2" xfId="0" applyFill="1" applyBorder="1"/>
    <xf numFmtId="0" fontId="0" fillId="0" borderId="0" xfId="0" applyFill="1" applyAlignment="1">
      <alignment wrapText="1"/>
    </xf>
    <xf numFmtId="0" fontId="0" fillId="2" borderId="14" xfId="0" applyFill="1" applyBorder="1" applyAlignment="1">
      <alignment wrapText="1"/>
    </xf>
    <xf numFmtId="0" fontId="8" fillId="5" borderId="0" xfId="0" applyFont="1" applyFill="1" applyBorder="1" applyAlignment="1">
      <alignment wrapText="1"/>
    </xf>
    <xf numFmtId="0" fontId="0" fillId="0" borderId="0" xfId="0" applyAlignment="1">
      <alignment wrapText="1"/>
    </xf>
    <xf numFmtId="0" fontId="0" fillId="5" borderId="3" xfId="0" applyFill="1" applyBorder="1" applyAlignment="1">
      <alignment wrapText="1"/>
    </xf>
    <xf numFmtId="0" fontId="7" fillId="0" borderId="0" xfId="0" applyFont="1" applyAlignment="1">
      <alignment horizontal="left" vertical="center" wrapText="1"/>
    </xf>
    <xf numFmtId="0" fontId="9" fillId="0" borderId="0" xfId="0" applyFont="1"/>
    <xf numFmtId="0" fontId="9" fillId="0" borderId="0" xfId="0" applyFont="1" applyAlignment="1">
      <alignment horizontal="center" vertical="center"/>
    </xf>
    <xf numFmtId="0" fontId="0" fillId="0" borderId="0" xfId="0" applyAlignment="1">
      <alignment horizontal="left" vertical="center" wrapText="1"/>
    </xf>
    <xf numFmtId="0" fontId="6" fillId="0" borderId="0" xfId="0" applyFont="1" applyAlignment="1">
      <alignment wrapText="1"/>
    </xf>
    <xf numFmtId="0" fontId="9" fillId="0" borderId="0" xfId="0" applyFont="1" applyAlignment="1">
      <alignment horizontal="center"/>
    </xf>
    <xf numFmtId="0" fontId="0" fillId="0" borderId="14" xfId="0" applyBorder="1" applyAlignment="1">
      <alignment wrapText="1"/>
    </xf>
    <xf numFmtId="0" fontId="0" fillId="0" borderId="0" xfId="0" applyAlignment="1">
      <alignment horizontal="justify" vertical="center"/>
    </xf>
    <xf numFmtId="0" fontId="0" fillId="0" borderId="0" xfId="0" applyAlignment="1">
      <alignment horizontal="left" vertical="center" wrapText="1" indent="4"/>
    </xf>
    <xf numFmtId="0" fontId="9" fillId="0" borderId="0" xfId="0" applyFont="1" applyAlignment="1">
      <alignment wrapText="1"/>
    </xf>
    <xf numFmtId="0" fontId="9" fillId="0" borderId="14" xfId="0" applyFont="1" applyBorder="1"/>
    <xf numFmtId="44" fontId="0" fillId="0" borderId="0" xfId="1" quotePrefix="1" applyFont="1" applyFill="1" applyBorder="1"/>
    <xf numFmtId="9" fontId="0" fillId="0" borderId="0" xfId="2" applyFont="1" applyFill="1" applyAlignment="1">
      <alignment wrapText="1"/>
    </xf>
    <xf numFmtId="9" fontId="8" fillId="5" borderId="0" xfId="2" applyFont="1" applyFill="1" applyBorder="1" applyAlignment="1">
      <alignment wrapText="1"/>
    </xf>
    <xf numFmtId="9" fontId="0" fillId="2" borderId="17" xfId="2" applyFont="1" applyFill="1" applyBorder="1" applyAlignment="1">
      <alignment wrapText="1"/>
    </xf>
    <xf numFmtId="9" fontId="0" fillId="5" borderId="3" xfId="2" applyFont="1" applyFill="1" applyBorder="1" applyAlignment="1">
      <alignment wrapText="1"/>
    </xf>
    <xf numFmtId="9" fontId="0" fillId="0" borderId="0" xfId="2" applyFont="1" applyAlignment="1">
      <alignment wrapText="1"/>
    </xf>
    <xf numFmtId="0" fontId="3" fillId="2" borderId="0" xfId="0"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7" fillId="4" borderId="0" xfId="0" applyFont="1" applyFill="1" applyAlignment="1">
      <alignment horizontal="center"/>
    </xf>
    <xf numFmtId="0" fontId="7" fillId="0" borderId="3" xfId="0" applyFont="1" applyBorder="1" applyAlignment="1">
      <alignment horizontal="center"/>
    </xf>
    <xf numFmtId="0" fontId="7" fillId="0" borderId="23" xfId="0" applyFont="1" applyBorder="1" applyAlignment="1">
      <alignment horizontal="center"/>
    </xf>
    <xf numFmtId="0" fontId="12"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workbookViewId="0">
      <selection sqref="A1:XFD1048576"/>
    </sheetView>
  </sheetViews>
  <sheetFormatPr defaultColWidth="11.5546875" defaultRowHeight="14.4" x14ac:dyDescent="0.3"/>
  <cols>
    <col min="1" max="1" width="110.33203125" customWidth="1"/>
    <col min="12" max="12" width="13.88671875" customWidth="1"/>
  </cols>
  <sheetData>
    <row r="1" spans="1:11" ht="13.2" customHeight="1" x14ac:dyDescent="0.3">
      <c r="A1" s="34" t="s">
        <v>110</v>
      </c>
      <c r="B1" s="52"/>
      <c r="C1" s="52"/>
      <c r="D1" s="52"/>
      <c r="E1" s="52"/>
      <c r="F1" s="52"/>
      <c r="G1" s="52"/>
      <c r="H1" s="52"/>
      <c r="I1" s="52"/>
      <c r="J1" s="52"/>
      <c r="K1" s="52"/>
    </row>
    <row r="2" spans="1:11" ht="15" customHeight="1" x14ac:dyDescent="0.3">
      <c r="A2" s="34" t="s">
        <v>111</v>
      </c>
      <c r="B2" s="52"/>
      <c r="C2" s="52"/>
      <c r="D2" s="52"/>
      <c r="E2" s="52"/>
      <c r="F2" s="52"/>
      <c r="G2" s="52"/>
      <c r="H2" s="52"/>
      <c r="I2" s="52"/>
      <c r="J2" s="52"/>
      <c r="K2" s="52"/>
    </row>
    <row r="3" spans="1:11" ht="13.2" customHeight="1" x14ac:dyDescent="0.3">
      <c r="A3" s="53" t="s">
        <v>52</v>
      </c>
      <c r="B3" s="52"/>
      <c r="C3" s="52"/>
      <c r="D3" s="52"/>
      <c r="E3" s="52"/>
      <c r="F3" s="52"/>
      <c r="G3" s="52"/>
      <c r="H3" s="52"/>
      <c r="I3" s="52"/>
      <c r="J3" s="52"/>
      <c r="K3" s="52"/>
    </row>
    <row r="4" spans="1:11" ht="13.2" customHeight="1" x14ac:dyDescent="0.3">
      <c r="A4" s="52"/>
      <c r="B4" s="52"/>
      <c r="C4" s="52"/>
      <c r="D4" s="52"/>
      <c r="E4" s="52"/>
      <c r="F4" s="52"/>
      <c r="G4" s="52"/>
      <c r="H4" s="52"/>
      <c r="I4" s="52"/>
      <c r="J4" s="52"/>
      <c r="K4" s="52"/>
    </row>
    <row r="5" spans="1:11" ht="54.75" customHeight="1" x14ac:dyDescent="0.3">
      <c r="A5" s="54" t="s">
        <v>112</v>
      </c>
      <c r="B5" s="52"/>
      <c r="C5" s="52"/>
      <c r="D5" s="52"/>
      <c r="E5" s="52"/>
      <c r="F5" s="52"/>
      <c r="G5" s="52"/>
      <c r="H5" s="52"/>
      <c r="I5" s="52"/>
      <c r="J5" s="52"/>
      <c r="K5" s="52"/>
    </row>
    <row r="6" spans="1:11" ht="13.2" customHeight="1" x14ac:dyDescent="0.3">
      <c r="A6" s="52"/>
      <c r="B6" s="52"/>
      <c r="C6" s="52"/>
      <c r="D6" s="52"/>
      <c r="E6" s="52"/>
      <c r="F6" s="52"/>
      <c r="G6" s="52"/>
      <c r="H6" s="52"/>
      <c r="I6" s="52"/>
      <c r="J6" s="52"/>
      <c r="K6" s="52"/>
    </row>
    <row r="7" spans="1:11" ht="45" customHeight="1" x14ac:dyDescent="0.3">
      <c r="A7" s="55" t="s">
        <v>113</v>
      </c>
      <c r="B7" s="52"/>
      <c r="C7" s="52"/>
      <c r="D7" s="52"/>
      <c r="E7" s="52"/>
      <c r="F7" s="52"/>
      <c r="G7" s="52"/>
      <c r="H7" s="52"/>
      <c r="I7" s="52"/>
      <c r="J7" s="52"/>
      <c r="K7" s="52"/>
    </row>
    <row r="8" spans="1:11" ht="13.2" customHeight="1" x14ac:dyDescent="0.3">
      <c r="A8" s="52"/>
      <c r="B8" s="52"/>
      <c r="C8" s="52"/>
      <c r="D8" s="52"/>
      <c r="E8" s="52"/>
      <c r="F8" s="52"/>
      <c r="G8" s="52"/>
      <c r="H8" s="52"/>
      <c r="I8" s="52"/>
      <c r="J8" s="52"/>
      <c r="K8" s="52"/>
    </row>
    <row r="9" spans="1:11" ht="80.25" customHeight="1" x14ac:dyDescent="0.3">
      <c r="A9" s="51" t="s">
        <v>104</v>
      </c>
      <c r="B9" s="52"/>
      <c r="C9" s="52"/>
      <c r="D9" s="52"/>
      <c r="E9" s="52"/>
      <c r="F9" s="52"/>
      <c r="G9" s="52"/>
      <c r="H9" s="52"/>
      <c r="I9" s="52"/>
      <c r="J9" s="52"/>
      <c r="K9" s="52"/>
    </row>
    <row r="10" spans="1:11" ht="13.2" customHeight="1" x14ac:dyDescent="0.3">
      <c r="A10" s="52"/>
      <c r="B10" s="52"/>
      <c r="C10" s="52"/>
      <c r="D10" s="52"/>
      <c r="E10" s="52"/>
      <c r="F10" s="52"/>
      <c r="G10" s="52"/>
      <c r="H10" s="52"/>
      <c r="I10" s="52"/>
      <c r="J10" s="52"/>
      <c r="K10" s="52"/>
    </row>
    <row r="11" spans="1:11" ht="28.5" customHeight="1" x14ac:dyDescent="0.3">
      <c r="A11" s="55" t="s">
        <v>88</v>
      </c>
      <c r="B11" s="52"/>
      <c r="C11" s="52"/>
      <c r="D11" s="52"/>
      <c r="E11" s="52"/>
      <c r="F11" s="52"/>
      <c r="G11" s="52"/>
      <c r="H11" s="52"/>
      <c r="I11" s="52"/>
      <c r="J11" s="52"/>
      <c r="K11" s="52"/>
    </row>
    <row r="12" spans="1:11" ht="13.2" customHeight="1" x14ac:dyDescent="0.3">
      <c r="A12" s="52"/>
      <c r="B12" s="52"/>
      <c r="C12" s="52"/>
      <c r="D12" s="52"/>
      <c r="E12" s="52"/>
      <c r="F12" s="52"/>
      <c r="G12" s="52"/>
      <c r="H12" s="52"/>
      <c r="I12" s="52"/>
      <c r="J12" s="52"/>
      <c r="K12" s="52"/>
    </row>
    <row r="13" spans="1:11" ht="29.25" customHeight="1" x14ac:dyDescent="0.3">
      <c r="A13" s="35" t="s">
        <v>114</v>
      </c>
      <c r="B13" s="52"/>
      <c r="C13" s="52"/>
      <c r="D13" s="52"/>
      <c r="E13" s="52"/>
      <c r="F13" s="52"/>
      <c r="G13" s="52"/>
      <c r="H13" s="52"/>
      <c r="I13" s="52"/>
      <c r="J13" s="52"/>
      <c r="K13" s="52"/>
    </row>
    <row r="14" spans="1:11" ht="15" customHeight="1" x14ac:dyDescent="0.3">
      <c r="A14" s="52"/>
      <c r="B14" s="52"/>
      <c r="C14" s="52"/>
      <c r="D14" s="52"/>
      <c r="E14" s="52"/>
      <c r="F14" s="52"/>
      <c r="G14" s="52"/>
      <c r="H14" s="52"/>
      <c r="I14" s="52"/>
      <c r="J14" s="52"/>
      <c r="K14" s="52"/>
    </row>
    <row r="15" spans="1:11" ht="15" customHeight="1" x14ac:dyDescent="0.3">
      <c r="A15" s="56" t="s">
        <v>48</v>
      </c>
      <c r="B15" s="52"/>
      <c r="C15" s="52"/>
      <c r="D15" s="52"/>
      <c r="E15" s="52"/>
      <c r="F15" s="52"/>
      <c r="G15" s="52"/>
      <c r="H15" s="52"/>
      <c r="I15" s="52"/>
      <c r="J15" s="52"/>
      <c r="K15" s="52"/>
    </row>
    <row r="16" spans="1:11" ht="44.4" customHeight="1" thickBot="1" x14ac:dyDescent="0.35">
      <c r="A16" s="57" t="s">
        <v>53</v>
      </c>
      <c r="B16" s="52"/>
      <c r="C16" s="52"/>
      <c r="D16" s="52"/>
      <c r="E16" s="52"/>
      <c r="F16" s="52"/>
      <c r="G16" s="52"/>
      <c r="H16" s="52"/>
      <c r="I16" s="52"/>
      <c r="J16" s="52"/>
      <c r="K16" s="52"/>
    </row>
    <row r="17" spans="1:11" ht="15" customHeight="1" x14ac:dyDescent="0.3">
      <c r="A17" s="52"/>
      <c r="B17" s="52"/>
      <c r="C17" s="52"/>
      <c r="D17" s="52"/>
      <c r="E17" s="52"/>
      <c r="F17" s="52"/>
      <c r="G17" s="52"/>
      <c r="H17" s="52"/>
      <c r="I17" s="52"/>
      <c r="J17" s="52"/>
      <c r="K17" s="52"/>
    </row>
    <row r="18" spans="1:11" ht="42.75" customHeight="1" x14ac:dyDescent="0.3">
      <c r="A18" s="58" t="s">
        <v>79</v>
      </c>
      <c r="B18" s="52"/>
      <c r="C18" s="52"/>
      <c r="D18" s="52"/>
      <c r="E18" s="52"/>
      <c r="F18" s="52"/>
      <c r="G18" s="52"/>
      <c r="H18" s="52"/>
      <c r="I18" s="52"/>
      <c r="J18" s="52"/>
      <c r="K18" s="52"/>
    </row>
    <row r="19" spans="1:11" ht="7.95" customHeight="1" x14ac:dyDescent="0.3">
      <c r="A19" s="52"/>
      <c r="B19" s="52"/>
      <c r="C19" s="52"/>
      <c r="D19" s="52"/>
      <c r="E19" s="52"/>
      <c r="F19" s="52"/>
      <c r="G19" s="52"/>
      <c r="H19" s="52"/>
      <c r="I19" s="52"/>
      <c r="J19" s="52"/>
      <c r="K19" s="52"/>
    </row>
    <row r="20" spans="1:11" ht="28.5" customHeight="1" x14ac:dyDescent="0.3">
      <c r="A20" s="54" t="s">
        <v>103</v>
      </c>
      <c r="B20" s="52"/>
      <c r="C20" s="52"/>
      <c r="D20" s="52"/>
      <c r="E20" s="52"/>
      <c r="F20" s="52"/>
      <c r="G20" s="52"/>
      <c r="H20" s="52"/>
      <c r="I20" s="52"/>
      <c r="J20" s="52"/>
      <c r="K20" s="52"/>
    </row>
    <row r="21" spans="1:11" ht="7.95" customHeight="1" x14ac:dyDescent="0.3">
      <c r="A21" s="52"/>
      <c r="B21" s="52"/>
      <c r="C21" s="52"/>
      <c r="D21" s="52"/>
      <c r="E21" s="52"/>
      <c r="F21" s="52"/>
      <c r="G21" s="52"/>
      <c r="H21" s="52"/>
      <c r="I21" s="52"/>
      <c r="J21" s="52"/>
      <c r="K21" s="52"/>
    </row>
    <row r="22" spans="1:11" ht="15" customHeight="1" x14ac:dyDescent="0.3">
      <c r="A22" t="s">
        <v>47</v>
      </c>
      <c r="B22" s="52"/>
      <c r="C22" s="52"/>
      <c r="D22" s="52"/>
      <c r="E22" s="52"/>
      <c r="F22" s="52"/>
      <c r="G22" s="52"/>
      <c r="H22" s="52"/>
      <c r="I22" s="52"/>
      <c r="J22" s="52"/>
      <c r="K22" s="52"/>
    </row>
    <row r="23" spans="1:11" ht="29.25" customHeight="1" x14ac:dyDescent="0.3">
      <c r="A23" s="59" t="s">
        <v>73</v>
      </c>
      <c r="B23" s="52"/>
      <c r="C23" s="52"/>
      <c r="D23" s="52"/>
      <c r="E23" s="52"/>
      <c r="F23" s="52"/>
      <c r="G23" s="52"/>
      <c r="H23" s="52"/>
      <c r="I23" s="52"/>
      <c r="J23" s="52"/>
      <c r="K23" s="52"/>
    </row>
    <row r="24" spans="1:11" ht="26.4" customHeight="1" x14ac:dyDescent="0.3">
      <c r="A24" s="59" t="s">
        <v>54</v>
      </c>
      <c r="B24" s="60"/>
      <c r="C24" s="52"/>
      <c r="D24" s="52"/>
      <c r="E24" s="52"/>
      <c r="F24" s="52"/>
      <c r="G24" s="52"/>
      <c r="H24" s="52"/>
      <c r="I24" s="52"/>
      <c r="J24" s="52"/>
      <c r="K24" s="52"/>
    </row>
    <row r="25" spans="1:11" ht="25.95" customHeight="1" x14ac:dyDescent="0.3">
      <c r="A25" s="59" t="s">
        <v>55</v>
      </c>
      <c r="B25" s="52"/>
      <c r="C25" s="52"/>
      <c r="D25" s="52"/>
      <c r="E25" s="52"/>
      <c r="F25" s="52"/>
      <c r="G25" s="52"/>
      <c r="H25" s="52"/>
      <c r="I25" s="52"/>
      <c r="J25" s="52"/>
      <c r="K25" s="52"/>
    </row>
    <row r="26" spans="1:11" ht="7.95" customHeight="1" x14ac:dyDescent="0.3">
      <c r="A26" s="52"/>
      <c r="B26" s="52"/>
      <c r="C26" s="52"/>
      <c r="D26" s="52"/>
      <c r="E26" s="52"/>
      <c r="F26" s="52"/>
      <c r="G26" s="52"/>
      <c r="H26" s="52"/>
      <c r="I26" s="52"/>
      <c r="J26" s="52"/>
      <c r="K26" s="52"/>
    </row>
    <row r="27" spans="1:11" ht="26.4" customHeight="1" x14ac:dyDescent="0.3">
      <c r="A27" s="54" t="s">
        <v>56</v>
      </c>
      <c r="B27" s="52"/>
      <c r="C27" s="52"/>
      <c r="D27" s="52"/>
      <c r="E27" s="52"/>
      <c r="F27" s="52"/>
      <c r="G27" s="52"/>
      <c r="H27" s="52"/>
      <c r="I27" s="52"/>
      <c r="J27" s="52"/>
      <c r="K27" s="52"/>
    </row>
    <row r="28" spans="1:11" ht="7.95" customHeight="1" x14ac:dyDescent="0.3">
      <c r="A28" s="52"/>
      <c r="B28" s="52"/>
      <c r="C28" s="52"/>
      <c r="D28" s="52"/>
      <c r="E28" s="52"/>
      <c r="F28" s="52"/>
      <c r="G28" s="52"/>
      <c r="H28" s="52"/>
      <c r="I28" s="52"/>
      <c r="J28" s="52"/>
      <c r="K28" s="52"/>
    </row>
    <row r="29" spans="1:11" ht="29.4" customHeight="1" x14ac:dyDescent="0.3">
      <c r="A29" s="54" t="s">
        <v>78</v>
      </c>
      <c r="B29" s="52"/>
      <c r="C29" s="52"/>
      <c r="D29" s="52"/>
      <c r="E29" s="52"/>
      <c r="F29" s="52"/>
      <c r="G29" s="52"/>
      <c r="H29" s="52"/>
      <c r="I29" s="52"/>
      <c r="J29" s="52"/>
      <c r="K29" s="52"/>
    </row>
    <row r="30" spans="1:11" ht="7.95" customHeight="1" x14ac:dyDescent="0.3">
      <c r="A30" s="52"/>
      <c r="B30" s="52"/>
      <c r="C30" s="52"/>
      <c r="D30" s="52"/>
      <c r="E30" s="52"/>
      <c r="F30" s="52"/>
      <c r="G30" s="52"/>
      <c r="H30" s="52"/>
      <c r="I30" s="52"/>
      <c r="J30" s="52"/>
      <c r="K30" s="52"/>
    </row>
    <row r="31" spans="1:11" ht="27" customHeight="1" x14ac:dyDescent="0.3">
      <c r="A31" s="54" t="s">
        <v>102</v>
      </c>
      <c r="B31" s="52"/>
      <c r="C31" s="52"/>
      <c r="D31" s="52"/>
      <c r="E31" s="52"/>
      <c r="F31" s="52"/>
      <c r="G31" s="52"/>
      <c r="H31" s="52"/>
      <c r="I31" s="52"/>
      <c r="J31" s="52"/>
      <c r="K31" s="52"/>
    </row>
    <row r="32" spans="1:11" ht="7.95" customHeight="1" x14ac:dyDescent="0.3">
      <c r="A32" s="52"/>
      <c r="B32" s="52"/>
      <c r="C32" s="52"/>
      <c r="D32" s="52"/>
      <c r="E32" s="52"/>
      <c r="F32" s="52"/>
      <c r="G32" s="52"/>
      <c r="H32" s="52"/>
      <c r="I32" s="52"/>
      <c r="J32" s="52"/>
      <c r="K32" s="52"/>
    </row>
    <row r="33" spans="1:11" ht="15" customHeight="1" x14ac:dyDescent="0.3">
      <c r="A33" s="54" t="s">
        <v>74</v>
      </c>
      <c r="B33" s="52"/>
      <c r="C33" s="52"/>
      <c r="D33" s="52"/>
      <c r="E33" s="52"/>
      <c r="F33" s="52"/>
      <c r="G33" s="52"/>
      <c r="H33" s="52"/>
      <c r="I33" s="52"/>
      <c r="J33" s="52"/>
      <c r="K33" s="52"/>
    </row>
    <row r="34" spans="1:11" ht="7.95" customHeight="1" x14ac:dyDescent="0.3">
      <c r="A34" s="52"/>
      <c r="B34" s="52"/>
      <c r="C34" s="52"/>
      <c r="D34" s="52"/>
      <c r="E34" s="52"/>
      <c r="F34" s="52"/>
      <c r="G34" s="52"/>
      <c r="H34" s="52"/>
      <c r="I34" s="52"/>
      <c r="J34" s="52"/>
      <c r="K34" s="52"/>
    </row>
    <row r="35" spans="1:11" ht="29.25" customHeight="1" x14ac:dyDescent="0.3">
      <c r="A35" s="54" t="s">
        <v>57</v>
      </c>
      <c r="B35" s="52"/>
      <c r="C35" s="52"/>
      <c r="D35" s="52"/>
      <c r="E35" s="52"/>
      <c r="F35" s="52"/>
      <c r="G35" s="52"/>
      <c r="H35" s="52"/>
      <c r="I35" s="52"/>
      <c r="J35" s="52"/>
      <c r="K35" s="52"/>
    </row>
    <row r="36" spans="1:11" ht="7.95" customHeight="1" x14ac:dyDescent="0.3">
      <c r="A36" s="52"/>
      <c r="B36" s="52"/>
      <c r="C36" s="52"/>
      <c r="D36" s="52"/>
      <c r="E36" s="52"/>
      <c r="F36" s="52"/>
      <c r="G36" s="52"/>
      <c r="H36" s="52"/>
      <c r="I36" s="52"/>
      <c r="J36" s="52"/>
      <c r="K36" s="52"/>
    </row>
    <row r="37" spans="1:11" ht="15" customHeight="1" x14ac:dyDescent="0.3">
      <c r="A37" t="s">
        <v>75</v>
      </c>
      <c r="B37" s="52"/>
      <c r="C37" s="52"/>
      <c r="D37" s="52"/>
      <c r="E37" s="52"/>
      <c r="F37" s="52"/>
      <c r="G37" s="52"/>
      <c r="H37" s="52"/>
      <c r="I37" s="52"/>
      <c r="J37" s="52"/>
      <c r="K37" s="52"/>
    </row>
    <row r="38" spans="1:11" ht="7.95" customHeight="1" x14ac:dyDescent="0.3">
      <c r="A38" s="52"/>
      <c r="B38" s="52"/>
      <c r="C38" s="52"/>
      <c r="D38" s="52"/>
      <c r="E38" s="52"/>
      <c r="F38" s="52"/>
      <c r="G38" s="52"/>
      <c r="H38" s="52"/>
      <c r="I38" s="52"/>
      <c r="J38" s="52"/>
      <c r="K38" s="52"/>
    </row>
    <row r="39" spans="1:11" ht="15.75" customHeight="1" x14ac:dyDescent="0.3">
      <c r="A39" s="49"/>
      <c r="B39" s="52"/>
      <c r="C39" s="52"/>
      <c r="D39" s="52"/>
      <c r="E39" s="52"/>
      <c r="F39" s="52"/>
      <c r="G39" s="52"/>
      <c r="H39" s="52"/>
      <c r="I39" s="52"/>
      <c r="J39" s="52"/>
      <c r="K39" s="52"/>
    </row>
    <row r="40" spans="1:11" ht="13.2" customHeight="1" thickBot="1" x14ac:dyDescent="0.35">
      <c r="A40" s="61"/>
      <c r="B40" s="52"/>
      <c r="C40" s="52"/>
      <c r="D40" s="52"/>
      <c r="E40" s="52"/>
      <c r="F40" s="52"/>
      <c r="G40" s="52"/>
      <c r="H40" s="52"/>
      <c r="I40" s="52"/>
      <c r="J40" s="52"/>
      <c r="K40" s="52"/>
    </row>
    <row r="41" spans="1:11" ht="13.2" customHeight="1" x14ac:dyDescent="0.3">
      <c r="A41" s="52"/>
      <c r="B41" s="52"/>
      <c r="C41" s="52"/>
      <c r="D41" s="52"/>
      <c r="E41" s="52"/>
      <c r="F41" s="52"/>
      <c r="G41" s="52"/>
      <c r="H41" s="52"/>
      <c r="I41" s="52"/>
      <c r="J41" s="52"/>
      <c r="K41" s="52"/>
    </row>
    <row r="42" spans="1:11" ht="13.2" customHeight="1" x14ac:dyDescent="0.3">
      <c r="A42" s="52"/>
      <c r="B42" s="52"/>
      <c r="C42" s="52"/>
      <c r="D42" s="52"/>
      <c r="E42" s="52"/>
      <c r="F42" s="52"/>
      <c r="G42" s="52"/>
      <c r="H42" s="52"/>
      <c r="I42" s="52"/>
      <c r="J42" s="52"/>
      <c r="K42" s="52"/>
    </row>
    <row r="43" spans="1:11" ht="13.2" customHeight="1" x14ac:dyDescent="0.3">
      <c r="A43" s="52"/>
      <c r="B43" s="52"/>
      <c r="C43" s="52"/>
      <c r="D43" s="52"/>
      <c r="E43" s="52"/>
      <c r="F43" s="52"/>
      <c r="G43" s="52"/>
      <c r="H43" s="52"/>
      <c r="I43" s="52"/>
      <c r="J43" s="52"/>
      <c r="K43" s="52"/>
    </row>
    <row r="44" spans="1:11" ht="13.2" customHeight="1" x14ac:dyDescent="0.3">
      <c r="A44" s="52"/>
      <c r="B44" s="52"/>
      <c r="C44" s="52"/>
      <c r="D44" s="52"/>
      <c r="E44" s="52"/>
      <c r="F44" s="52"/>
      <c r="G44" s="52"/>
      <c r="H44" s="52"/>
      <c r="I44" s="52"/>
      <c r="J44" s="52"/>
      <c r="K44" s="52"/>
    </row>
    <row r="45" spans="1:11" ht="13.2" customHeight="1" x14ac:dyDescent="0.3">
      <c r="A45" s="52"/>
      <c r="B45" s="52"/>
      <c r="C45" s="52"/>
      <c r="D45" s="52"/>
      <c r="E45" s="52"/>
      <c r="F45" s="52"/>
      <c r="G45" s="52"/>
      <c r="H45" s="52"/>
      <c r="I45" s="52"/>
      <c r="J45" s="52"/>
      <c r="K45" s="52"/>
    </row>
    <row r="46" spans="1:11" ht="13.2" customHeight="1" x14ac:dyDescent="0.3">
      <c r="A46" s="52"/>
      <c r="B46" s="52"/>
      <c r="C46" s="52"/>
      <c r="D46" s="52"/>
      <c r="E46" s="52"/>
      <c r="F46" s="52"/>
      <c r="G46" s="52"/>
      <c r="H46" s="52"/>
      <c r="I46" s="52"/>
      <c r="J46" s="52"/>
      <c r="K46" s="52"/>
    </row>
    <row r="47" spans="1:11" ht="13.2" customHeight="1" x14ac:dyDescent="0.3">
      <c r="A47" s="52"/>
      <c r="B47" s="52"/>
      <c r="C47" s="52"/>
      <c r="D47" s="52"/>
      <c r="E47" s="52"/>
      <c r="F47" s="52"/>
      <c r="G47" s="52"/>
      <c r="H47" s="52"/>
      <c r="I47" s="52"/>
      <c r="J47" s="52"/>
      <c r="K47" s="52"/>
    </row>
    <row r="48" spans="1:11" ht="13.2" customHeight="1" x14ac:dyDescent="0.3">
      <c r="A48" s="52"/>
      <c r="B48" s="52"/>
      <c r="C48" s="52"/>
      <c r="D48" s="52"/>
      <c r="E48" s="52"/>
      <c r="F48" s="52"/>
      <c r="G48" s="52"/>
      <c r="H48" s="52"/>
      <c r="I48" s="52"/>
      <c r="J48" s="52"/>
      <c r="K48" s="52"/>
    </row>
    <row r="49" spans="1:11" ht="13.2" customHeight="1" x14ac:dyDescent="0.3">
      <c r="A49" s="52"/>
      <c r="B49" s="52"/>
      <c r="C49" s="52"/>
      <c r="D49" s="52"/>
      <c r="E49" s="52"/>
      <c r="F49" s="52"/>
      <c r="G49" s="52"/>
      <c r="H49" s="52"/>
      <c r="I49" s="52"/>
      <c r="J49" s="52"/>
      <c r="K49" s="52"/>
    </row>
    <row r="50" spans="1:11" ht="13.2" customHeight="1" x14ac:dyDescent="0.3">
      <c r="A50" s="52"/>
      <c r="B50" s="52"/>
      <c r="C50" s="52"/>
      <c r="D50" s="52"/>
      <c r="E50" s="52"/>
      <c r="F50" s="52"/>
      <c r="G50" s="52"/>
      <c r="H50" s="52"/>
      <c r="I50" s="52"/>
      <c r="J50" s="52"/>
      <c r="K50" s="52"/>
    </row>
    <row r="51" spans="1:11" ht="13.2" customHeight="1" x14ac:dyDescent="0.3">
      <c r="A51" s="52"/>
      <c r="B51" s="52"/>
      <c r="C51" s="52"/>
      <c r="D51" s="52"/>
      <c r="E51" s="52"/>
      <c r="F51" s="52"/>
      <c r="G51" s="52"/>
      <c r="H51" s="52"/>
      <c r="I51" s="52"/>
      <c r="J51" s="52"/>
      <c r="K51" s="52"/>
    </row>
    <row r="52" spans="1:11" ht="13.2" customHeight="1" x14ac:dyDescent="0.3">
      <c r="A52" s="52"/>
      <c r="B52" s="52"/>
      <c r="C52" s="52"/>
      <c r="D52" s="52"/>
      <c r="E52" s="52"/>
      <c r="F52" s="52"/>
      <c r="G52" s="52"/>
      <c r="H52" s="52"/>
      <c r="I52" s="52"/>
      <c r="J52" s="52"/>
      <c r="K52" s="52"/>
    </row>
    <row r="53" spans="1:11" ht="13.2" customHeight="1" x14ac:dyDescent="0.3">
      <c r="A53" s="52"/>
      <c r="B53" s="52"/>
      <c r="C53" s="52"/>
      <c r="D53" s="52"/>
      <c r="E53" s="52"/>
      <c r="F53" s="52"/>
      <c r="G53" s="52"/>
      <c r="H53" s="52"/>
      <c r="I53" s="52"/>
      <c r="J53" s="52"/>
      <c r="K53" s="52"/>
    </row>
    <row r="54" spans="1:11" ht="13.2" customHeight="1" x14ac:dyDescent="0.3">
      <c r="A54" s="52"/>
      <c r="B54" s="52"/>
      <c r="C54" s="52"/>
      <c r="D54" s="52"/>
      <c r="E54" s="52"/>
      <c r="F54" s="52"/>
      <c r="G54" s="52"/>
      <c r="H54" s="52"/>
      <c r="I54" s="52"/>
      <c r="J54" s="52"/>
      <c r="K54" s="52"/>
    </row>
    <row r="55" spans="1:11" ht="13.2" customHeight="1" x14ac:dyDescent="0.3">
      <c r="A55" s="52"/>
      <c r="B55" s="52"/>
      <c r="C55" s="52"/>
      <c r="D55" s="52"/>
      <c r="E55" s="52"/>
      <c r="F55" s="52"/>
      <c r="G55" s="52"/>
      <c r="H55" s="52"/>
      <c r="I55" s="52"/>
      <c r="J55" s="52"/>
      <c r="K55" s="52"/>
    </row>
    <row r="56" spans="1:11" ht="13.2" customHeight="1" x14ac:dyDescent="0.3">
      <c r="A56" s="52"/>
      <c r="B56" s="52"/>
      <c r="C56" s="52"/>
      <c r="D56" s="52"/>
      <c r="E56" s="52"/>
      <c r="F56" s="52"/>
      <c r="G56" s="52"/>
      <c r="H56" s="52"/>
      <c r="I56" s="52"/>
      <c r="J56" s="52"/>
      <c r="K56" s="52"/>
    </row>
    <row r="57" spans="1:11" ht="13.2" customHeight="1" x14ac:dyDescent="0.3">
      <c r="A57" s="52"/>
      <c r="B57" s="52"/>
      <c r="C57" s="52"/>
      <c r="D57" s="52"/>
      <c r="E57" s="52"/>
      <c r="F57" s="52"/>
      <c r="G57" s="52"/>
      <c r="H57" s="52"/>
      <c r="I57" s="52"/>
      <c r="J57" s="52"/>
      <c r="K57" s="52"/>
    </row>
    <row r="58" spans="1:11" ht="13.2" customHeight="1" x14ac:dyDescent="0.3">
      <c r="A58" s="52"/>
      <c r="B58" s="52"/>
      <c r="C58" s="52"/>
      <c r="D58" s="52"/>
      <c r="E58" s="52"/>
      <c r="F58" s="52"/>
      <c r="G58" s="52"/>
      <c r="H58" s="52"/>
      <c r="I58" s="52"/>
      <c r="J58" s="52"/>
      <c r="K58" s="52"/>
    </row>
    <row r="59" spans="1:11" ht="13.2" customHeight="1" x14ac:dyDescent="0.3">
      <c r="A59" s="52"/>
      <c r="B59" s="52"/>
      <c r="C59" s="52"/>
      <c r="D59" s="52"/>
      <c r="E59" s="52"/>
      <c r="F59" s="52"/>
      <c r="G59" s="52"/>
      <c r="H59" s="52"/>
      <c r="I59" s="52"/>
      <c r="J59" s="52"/>
      <c r="K59" s="52"/>
    </row>
    <row r="60" spans="1:11" ht="13.2" customHeight="1" x14ac:dyDescent="0.3">
      <c r="A60" s="52"/>
      <c r="B60" s="52"/>
      <c r="C60" s="52"/>
      <c r="D60" s="52"/>
      <c r="E60" s="52"/>
      <c r="F60" s="52"/>
      <c r="G60" s="52"/>
      <c r="H60" s="52"/>
      <c r="I60" s="52"/>
      <c r="J60" s="52"/>
      <c r="K60" s="52"/>
    </row>
    <row r="61" spans="1:11" ht="13.2" customHeight="1" x14ac:dyDescent="0.3">
      <c r="A61" s="52"/>
      <c r="B61" s="52"/>
      <c r="C61" s="52"/>
      <c r="D61" s="52"/>
      <c r="E61" s="52"/>
      <c r="F61" s="52"/>
      <c r="G61" s="52"/>
      <c r="H61" s="52"/>
      <c r="I61" s="52"/>
      <c r="J61" s="52"/>
      <c r="K61" s="52"/>
    </row>
    <row r="62" spans="1:11" ht="13.2" customHeight="1" x14ac:dyDescent="0.3">
      <c r="A62" s="52"/>
      <c r="B62" s="52"/>
      <c r="C62" s="52"/>
      <c r="D62" s="52"/>
      <c r="E62" s="52"/>
      <c r="F62" s="52"/>
      <c r="G62" s="52"/>
      <c r="H62" s="52"/>
      <c r="I62" s="52"/>
      <c r="J62" s="52"/>
      <c r="K62" s="52"/>
    </row>
    <row r="63" spans="1:11" ht="13.2" customHeight="1" x14ac:dyDescent="0.3">
      <c r="A63" s="52"/>
      <c r="B63" s="52"/>
      <c r="C63" s="52"/>
      <c r="D63" s="52"/>
      <c r="E63" s="52"/>
      <c r="F63" s="52"/>
      <c r="G63" s="52"/>
      <c r="H63" s="52"/>
      <c r="I63" s="52"/>
      <c r="J63" s="52"/>
      <c r="K63" s="52"/>
    </row>
    <row r="64" spans="1:11" ht="13.2" customHeight="1" x14ac:dyDescent="0.3">
      <c r="A64" s="52"/>
      <c r="B64" s="52"/>
      <c r="C64" s="52"/>
      <c r="D64" s="52"/>
      <c r="E64" s="52"/>
      <c r="F64" s="52"/>
      <c r="G64" s="52"/>
      <c r="H64" s="52"/>
      <c r="I64" s="52"/>
      <c r="J64" s="52"/>
      <c r="K64" s="52"/>
    </row>
    <row r="65" spans="1:11" ht="13.2" customHeight="1" x14ac:dyDescent="0.3">
      <c r="A65" s="52"/>
      <c r="B65" s="52"/>
      <c r="C65" s="52"/>
      <c r="D65" s="52"/>
      <c r="E65" s="52"/>
      <c r="F65" s="52"/>
      <c r="G65" s="52"/>
      <c r="H65" s="52"/>
      <c r="I65" s="52"/>
      <c r="J65" s="52"/>
      <c r="K65" s="52"/>
    </row>
    <row r="66" spans="1:11" ht="13.2" customHeight="1" x14ac:dyDescent="0.3">
      <c r="A66" s="52"/>
      <c r="B66" s="52"/>
      <c r="C66" s="52"/>
      <c r="D66" s="52"/>
      <c r="E66" s="52"/>
      <c r="F66" s="52"/>
      <c r="G66" s="52"/>
      <c r="H66" s="52"/>
      <c r="I66" s="52"/>
      <c r="J66" s="52"/>
      <c r="K66" s="52"/>
    </row>
    <row r="67" spans="1:11" ht="13.2" customHeight="1" x14ac:dyDescent="0.3">
      <c r="A67" s="52"/>
      <c r="B67" s="52"/>
      <c r="C67" s="52"/>
      <c r="D67" s="52"/>
      <c r="E67" s="52"/>
      <c r="F67" s="52"/>
      <c r="G67" s="52"/>
      <c r="H67" s="52"/>
      <c r="I67" s="52"/>
      <c r="J67" s="52"/>
      <c r="K67" s="52"/>
    </row>
    <row r="68" spans="1:11" ht="13.2" customHeight="1" x14ac:dyDescent="0.3">
      <c r="A68" s="52"/>
      <c r="B68" s="52"/>
      <c r="C68" s="52"/>
      <c r="D68" s="52"/>
      <c r="E68" s="52"/>
      <c r="F68" s="52"/>
      <c r="G68" s="52"/>
      <c r="H68" s="52"/>
      <c r="I68" s="52"/>
      <c r="J68" s="52"/>
      <c r="K68" s="52"/>
    </row>
    <row r="69" spans="1:11" ht="13.2" customHeight="1" x14ac:dyDescent="0.3">
      <c r="A69" s="52"/>
      <c r="B69" s="52"/>
      <c r="C69" s="52"/>
      <c r="D69" s="52"/>
      <c r="E69" s="52"/>
      <c r="F69" s="52"/>
      <c r="G69" s="52"/>
      <c r="H69" s="52"/>
      <c r="I69" s="52"/>
      <c r="J69" s="52"/>
      <c r="K69" s="52"/>
    </row>
    <row r="70" spans="1:11" ht="13.2" customHeight="1" x14ac:dyDescent="0.3">
      <c r="A70" s="52"/>
      <c r="B70" s="52"/>
      <c r="C70" s="52"/>
      <c r="D70" s="52"/>
      <c r="E70" s="52"/>
      <c r="F70" s="52"/>
      <c r="G70" s="52"/>
      <c r="H70" s="52"/>
      <c r="I70" s="52"/>
      <c r="J70" s="52"/>
      <c r="K70" s="52"/>
    </row>
    <row r="71" spans="1:11" ht="13.2" customHeight="1" x14ac:dyDescent="0.3">
      <c r="A71" s="52"/>
      <c r="B71" s="52"/>
      <c r="C71" s="52"/>
      <c r="D71" s="52"/>
      <c r="E71" s="52"/>
      <c r="F71" s="52"/>
      <c r="G71" s="52"/>
      <c r="H71" s="52"/>
      <c r="I71" s="52"/>
      <c r="J71" s="52"/>
      <c r="K71" s="52"/>
    </row>
    <row r="72" spans="1:11" ht="13.2" customHeight="1" x14ac:dyDescent="0.3">
      <c r="A72" s="52"/>
      <c r="B72" s="52"/>
      <c r="C72" s="52"/>
      <c r="D72" s="52"/>
      <c r="E72" s="52"/>
      <c r="F72" s="52"/>
      <c r="G72" s="52"/>
      <c r="H72" s="52"/>
      <c r="I72" s="52"/>
      <c r="J72" s="52"/>
      <c r="K72" s="52"/>
    </row>
    <row r="73" spans="1:11" ht="13.2" customHeight="1" x14ac:dyDescent="0.3">
      <c r="A73" s="52"/>
      <c r="B73" s="52"/>
      <c r="C73" s="52"/>
      <c r="D73" s="52"/>
      <c r="E73" s="52"/>
      <c r="F73" s="52"/>
      <c r="G73" s="52"/>
      <c r="H73" s="52"/>
      <c r="I73" s="52"/>
      <c r="J73" s="52"/>
      <c r="K73" s="52"/>
    </row>
    <row r="74" spans="1:11" ht="13.2" customHeight="1" x14ac:dyDescent="0.3">
      <c r="A74" s="52"/>
      <c r="B74" s="52"/>
      <c r="C74" s="52"/>
      <c r="D74" s="52"/>
      <c r="E74" s="52"/>
      <c r="F74" s="52"/>
      <c r="G74" s="52"/>
      <c r="H74" s="52"/>
      <c r="I74" s="52"/>
      <c r="J74" s="52"/>
      <c r="K74" s="52"/>
    </row>
    <row r="75" spans="1:11" ht="13.2" customHeight="1" x14ac:dyDescent="0.3">
      <c r="A75" s="52"/>
      <c r="B75" s="52"/>
      <c r="C75" s="52"/>
      <c r="D75" s="52"/>
      <c r="E75" s="52"/>
      <c r="F75" s="52"/>
      <c r="G75" s="52"/>
      <c r="H75" s="52"/>
      <c r="I75" s="52"/>
      <c r="J75" s="52"/>
      <c r="K75" s="52"/>
    </row>
    <row r="76" spans="1:11" ht="13.2" customHeight="1" x14ac:dyDescent="0.3">
      <c r="A76" s="52"/>
      <c r="B76" s="52"/>
      <c r="C76" s="52"/>
      <c r="D76" s="52"/>
      <c r="E76" s="52"/>
      <c r="F76" s="52"/>
      <c r="G76" s="52"/>
      <c r="H76" s="52"/>
      <c r="I76" s="52"/>
      <c r="J76" s="52"/>
      <c r="K76" s="52"/>
    </row>
    <row r="77" spans="1:11" ht="13.2" customHeight="1" x14ac:dyDescent="0.3">
      <c r="A77" s="52"/>
      <c r="B77" s="52"/>
      <c r="C77" s="52"/>
      <c r="D77" s="52"/>
      <c r="E77" s="52"/>
      <c r="F77" s="52"/>
      <c r="G77" s="52"/>
      <c r="H77" s="52"/>
      <c r="I77" s="52"/>
      <c r="J77" s="52"/>
      <c r="K77" s="52"/>
    </row>
    <row r="78" spans="1:11" ht="13.2" customHeight="1" x14ac:dyDescent="0.3">
      <c r="A78" s="52"/>
      <c r="B78" s="52"/>
      <c r="C78" s="52"/>
      <c r="D78" s="52"/>
      <c r="E78" s="52"/>
      <c r="F78" s="52"/>
      <c r="G78" s="52"/>
      <c r="H78" s="52"/>
      <c r="I78" s="52"/>
      <c r="J78" s="52"/>
      <c r="K78" s="52"/>
    </row>
    <row r="79" spans="1:11" ht="13.2" customHeight="1" x14ac:dyDescent="0.3">
      <c r="A79" s="52"/>
      <c r="B79" s="52"/>
      <c r="C79" s="52"/>
      <c r="D79" s="52"/>
      <c r="E79" s="52"/>
      <c r="F79" s="52"/>
      <c r="G79" s="52"/>
      <c r="H79" s="52"/>
      <c r="I79" s="52"/>
      <c r="J79" s="52"/>
      <c r="K79" s="52"/>
    </row>
    <row r="80" spans="1:11" ht="13.2" customHeight="1" x14ac:dyDescent="0.3">
      <c r="A80" s="52"/>
      <c r="B80" s="52"/>
      <c r="C80" s="52"/>
      <c r="D80" s="52"/>
      <c r="E80" s="52"/>
      <c r="F80" s="52"/>
      <c r="G80" s="52"/>
      <c r="H80" s="52"/>
      <c r="I80" s="52"/>
      <c r="J80" s="52"/>
      <c r="K80" s="52"/>
    </row>
    <row r="81" spans="1:11" ht="13.2" customHeight="1" x14ac:dyDescent="0.3">
      <c r="A81" s="52"/>
      <c r="B81" s="52"/>
      <c r="C81" s="52"/>
      <c r="D81" s="52"/>
      <c r="E81" s="52"/>
      <c r="F81" s="52"/>
      <c r="G81" s="52"/>
      <c r="H81" s="52"/>
      <c r="I81" s="52"/>
      <c r="J81" s="52"/>
      <c r="K81" s="52"/>
    </row>
    <row r="82" spans="1:11" ht="13.2" customHeight="1" x14ac:dyDescent="0.3">
      <c r="A82" s="52"/>
      <c r="B82" s="52"/>
      <c r="C82" s="52"/>
      <c r="D82" s="52"/>
      <c r="E82" s="52"/>
      <c r="F82" s="52"/>
      <c r="G82" s="52"/>
      <c r="H82" s="52"/>
      <c r="I82" s="52"/>
      <c r="J82" s="52"/>
      <c r="K82" s="52"/>
    </row>
    <row r="83" spans="1:11" ht="13.2" customHeight="1" x14ac:dyDescent="0.3">
      <c r="A83" s="52"/>
      <c r="B83" s="52"/>
      <c r="C83" s="52"/>
      <c r="D83" s="52"/>
      <c r="E83" s="52"/>
      <c r="F83" s="52"/>
      <c r="G83" s="52"/>
      <c r="H83" s="52"/>
      <c r="I83" s="52"/>
      <c r="J83" s="52"/>
      <c r="K83" s="52"/>
    </row>
    <row r="84" spans="1:11" ht="13.2" customHeight="1" x14ac:dyDescent="0.3">
      <c r="A84" s="52"/>
      <c r="B84" s="52"/>
      <c r="C84" s="52"/>
      <c r="D84" s="52"/>
      <c r="E84" s="52"/>
      <c r="F84" s="52"/>
      <c r="G84" s="52"/>
      <c r="H84" s="52"/>
      <c r="I84" s="52"/>
      <c r="J84" s="52"/>
      <c r="K84" s="52"/>
    </row>
    <row r="85" spans="1:11" ht="13.2" customHeight="1" x14ac:dyDescent="0.3">
      <c r="A85" s="52"/>
      <c r="B85" s="52"/>
      <c r="C85" s="52"/>
      <c r="D85" s="52"/>
      <c r="E85" s="52"/>
      <c r="F85" s="52"/>
      <c r="G85" s="52"/>
      <c r="H85" s="52"/>
      <c r="I85" s="52"/>
      <c r="J85" s="52"/>
      <c r="K85" s="52"/>
    </row>
    <row r="86" spans="1:11" ht="13.2" customHeight="1" x14ac:dyDescent="0.3">
      <c r="A86" s="52"/>
      <c r="B86" s="52"/>
      <c r="C86" s="52"/>
      <c r="D86" s="52"/>
      <c r="E86" s="52"/>
      <c r="F86" s="52"/>
      <c r="G86" s="52"/>
      <c r="H86" s="52"/>
      <c r="I86" s="52"/>
      <c r="J86" s="52"/>
      <c r="K86" s="52"/>
    </row>
    <row r="87" spans="1:11" ht="13.2" customHeight="1" x14ac:dyDescent="0.3">
      <c r="A87" s="52"/>
      <c r="B87" s="52"/>
      <c r="C87" s="52"/>
      <c r="D87" s="52"/>
      <c r="E87" s="52"/>
      <c r="F87" s="52"/>
      <c r="G87" s="52"/>
      <c r="H87" s="52"/>
      <c r="I87" s="52"/>
      <c r="J87" s="52"/>
      <c r="K87" s="52"/>
    </row>
    <row r="88" spans="1:11" ht="13.2" customHeight="1" x14ac:dyDescent="0.3">
      <c r="A88" s="52"/>
      <c r="B88" s="52"/>
      <c r="C88" s="52"/>
      <c r="D88" s="52"/>
      <c r="E88" s="52"/>
      <c r="F88" s="52"/>
      <c r="G88" s="52"/>
      <c r="H88" s="52"/>
      <c r="I88" s="52"/>
      <c r="J88" s="52"/>
      <c r="K88" s="52"/>
    </row>
    <row r="89" spans="1:11" ht="13.2" customHeight="1" x14ac:dyDescent="0.3">
      <c r="A89" s="52"/>
      <c r="B89" s="52"/>
      <c r="C89" s="52"/>
      <c r="D89" s="52"/>
      <c r="E89" s="52"/>
      <c r="F89" s="52"/>
      <c r="G89" s="52"/>
      <c r="H89" s="52"/>
      <c r="I89" s="52"/>
      <c r="J89" s="52"/>
      <c r="K89" s="52"/>
    </row>
    <row r="90" spans="1:11" ht="13.2" customHeight="1" x14ac:dyDescent="0.3">
      <c r="A90" s="52"/>
      <c r="B90" s="52"/>
      <c r="C90" s="52"/>
      <c r="D90" s="52"/>
      <c r="E90" s="52"/>
      <c r="F90" s="52"/>
      <c r="G90" s="52"/>
      <c r="H90" s="52"/>
      <c r="I90" s="52"/>
      <c r="J90" s="52"/>
      <c r="K90" s="52"/>
    </row>
    <row r="91" spans="1:11" ht="13.2" customHeight="1" x14ac:dyDescent="0.3">
      <c r="A91" s="52"/>
      <c r="B91" s="52"/>
      <c r="C91" s="52"/>
      <c r="D91" s="52"/>
      <c r="E91" s="52"/>
      <c r="F91" s="52"/>
      <c r="G91" s="52"/>
      <c r="H91" s="52"/>
      <c r="I91" s="52"/>
      <c r="J91" s="52"/>
      <c r="K91" s="52"/>
    </row>
    <row r="92" spans="1:11" ht="13.2" customHeight="1" x14ac:dyDescent="0.3">
      <c r="A92" s="52"/>
      <c r="B92" s="52"/>
      <c r="C92" s="52"/>
      <c r="D92" s="52"/>
      <c r="E92" s="52"/>
      <c r="F92" s="52"/>
      <c r="G92" s="52"/>
      <c r="H92" s="52"/>
      <c r="I92" s="52"/>
      <c r="J92" s="52"/>
      <c r="K92" s="52"/>
    </row>
    <row r="93" spans="1:11" ht="13.2" customHeight="1" x14ac:dyDescent="0.3">
      <c r="A93" s="52"/>
      <c r="B93" s="52"/>
      <c r="C93" s="52"/>
      <c r="D93" s="52"/>
      <c r="E93" s="52"/>
      <c r="F93" s="52"/>
      <c r="G93" s="52"/>
      <c r="H93" s="52"/>
      <c r="I93" s="52"/>
      <c r="J93" s="52"/>
      <c r="K93" s="52"/>
    </row>
    <row r="94" spans="1:11" ht="13.2" customHeight="1" x14ac:dyDescent="0.3">
      <c r="A94" s="52"/>
      <c r="B94" s="52"/>
      <c r="C94" s="52"/>
      <c r="D94" s="52"/>
      <c r="E94" s="52"/>
      <c r="F94" s="52"/>
      <c r="G94" s="52"/>
      <c r="H94" s="52"/>
      <c r="I94" s="52"/>
      <c r="J94" s="52"/>
      <c r="K94" s="52"/>
    </row>
    <row r="95" spans="1:11" ht="13.2" customHeight="1" x14ac:dyDescent="0.3">
      <c r="A95" s="52"/>
      <c r="B95" s="52"/>
      <c r="C95" s="52"/>
      <c r="D95" s="52"/>
      <c r="E95" s="52"/>
      <c r="F95" s="52"/>
      <c r="G95" s="52"/>
      <c r="H95" s="52"/>
      <c r="I95" s="52"/>
      <c r="J95" s="52"/>
      <c r="K95" s="52"/>
    </row>
    <row r="96" spans="1:11" ht="13.2" customHeight="1" x14ac:dyDescent="0.3">
      <c r="A96" s="52"/>
      <c r="B96" s="52"/>
      <c r="C96" s="52"/>
      <c r="D96" s="52"/>
      <c r="E96" s="52"/>
      <c r="F96" s="52"/>
      <c r="G96" s="52"/>
      <c r="H96" s="52"/>
      <c r="I96" s="52"/>
      <c r="J96" s="52"/>
      <c r="K96" s="52"/>
    </row>
    <row r="97" spans="1:11" ht="13.2" customHeight="1" x14ac:dyDescent="0.3">
      <c r="A97" s="52"/>
      <c r="B97" s="52"/>
      <c r="C97" s="52"/>
      <c r="D97" s="52"/>
      <c r="E97" s="52"/>
      <c r="F97" s="52"/>
      <c r="G97" s="52"/>
      <c r="H97" s="52"/>
      <c r="I97" s="52"/>
      <c r="J97" s="52"/>
      <c r="K97" s="52"/>
    </row>
    <row r="98" spans="1:11" ht="13.2" customHeight="1" x14ac:dyDescent="0.3">
      <c r="A98" s="52"/>
      <c r="B98" s="52"/>
      <c r="C98" s="52"/>
      <c r="D98" s="52"/>
      <c r="E98" s="52"/>
      <c r="F98" s="52"/>
      <c r="G98" s="52"/>
      <c r="H98" s="52"/>
      <c r="I98" s="52"/>
      <c r="J98" s="52"/>
      <c r="K98" s="52"/>
    </row>
    <row r="99" spans="1:11" ht="13.2" customHeight="1" x14ac:dyDescent="0.3">
      <c r="A99" s="52"/>
      <c r="B99" s="52"/>
      <c r="C99" s="52"/>
      <c r="D99" s="52"/>
      <c r="E99" s="52"/>
      <c r="F99" s="52"/>
      <c r="G99" s="52"/>
      <c r="H99" s="52"/>
      <c r="I99" s="52"/>
      <c r="J99" s="52"/>
      <c r="K99" s="52"/>
    </row>
    <row r="100" spans="1:11" ht="13.2" customHeight="1" x14ac:dyDescent="0.3">
      <c r="A100" s="52"/>
      <c r="B100" s="52"/>
      <c r="C100" s="52"/>
      <c r="D100" s="52"/>
      <c r="E100" s="52"/>
      <c r="F100" s="52"/>
      <c r="G100" s="52"/>
      <c r="H100" s="52"/>
      <c r="I100" s="52"/>
      <c r="J100" s="52"/>
      <c r="K100" s="52"/>
    </row>
    <row r="101" spans="1:11" ht="13.2" customHeight="1" x14ac:dyDescent="0.3">
      <c r="A101" s="52"/>
      <c r="B101" s="52"/>
      <c r="C101" s="52"/>
      <c r="D101" s="52"/>
      <c r="E101" s="52"/>
      <c r="F101" s="52"/>
      <c r="G101" s="52"/>
      <c r="H101" s="52"/>
      <c r="I101" s="52"/>
      <c r="J101" s="52"/>
      <c r="K101" s="52"/>
    </row>
    <row r="102" spans="1:11" ht="13.2" customHeight="1" x14ac:dyDescent="0.3">
      <c r="A102" s="52"/>
      <c r="B102" s="52"/>
      <c r="C102" s="52"/>
      <c r="D102" s="52"/>
      <c r="E102" s="52"/>
      <c r="F102" s="52"/>
      <c r="G102" s="52"/>
      <c r="H102" s="52"/>
      <c r="I102" s="52"/>
      <c r="J102" s="52"/>
      <c r="K102" s="52"/>
    </row>
    <row r="103" spans="1:11" ht="13.2" customHeight="1" x14ac:dyDescent="0.3">
      <c r="A103" s="52"/>
      <c r="B103" s="52"/>
      <c r="C103" s="52"/>
      <c r="D103" s="52"/>
      <c r="E103" s="52"/>
      <c r="F103" s="52"/>
      <c r="G103" s="52"/>
      <c r="H103" s="52"/>
      <c r="I103" s="52"/>
      <c r="J103" s="52"/>
      <c r="K103" s="52"/>
    </row>
    <row r="104" spans="1:11" ht="13.2" customHeight="1" x14ac:dyDescent="0.3">
      <c r="A104" s="52"/>
      <c r="B104" s="52"/>
      <c r="C104" s="52"/>
      <c r="D104" s="52"/>
      <c r="E104" s="52"/>
      <c r="F104" s="52"/>
      <c r="G104" s="52"/>
      <c r="H104" s="52"/>
      <c r="I104" s="52"/>
      <c r="J104" s="52"/>
      <c r="K104" s="52"/>
    </row>
    <row r="105" spans="1:11" ht="13.2" customHeight="1" x14ac:dyDescent="0.3">
      <c r="A105" s="52"/>
      <c r="B105" s="52"/>
      <c r="C105" s="52"/>
      <c r="D105" s="52"/>
      <c r="E105" s="52"/>
      <c r="F105" s="52"/>
      <c r="G105" s="52"/>
      <c r="H105" s="52"/>
      <c r="I105" s="52"/>
      <c r="J105" s="52"/>
      <c r="K105" s="52"/>
    </row>
    <row r="106" spans="1:11" ht="13.2" customHeight="1" x14ac:dyDescent="0.3">
      <c r="A106" s="52"/>
      <c r="B106" s="52"/>
      <c r="C106" s="52"/>
      <c r="D106" s="52"/>
      <c r="E106" s="52"/>
      <c r="F106" s="52"/>
      <c r="G106" s="52"/>
      <c r="H106" s="52"/>
      <c r="I106" s="52"/>
      <c r="J106" s="52"/>
      <c r="K106" s="52"/>
    </row>
    <row r="107" spans="1:11" ht="13.2" customHeight="1" x14ac:dyDescent="0.3">
      <c r="A107" s="52"/>
      <c r="B107" s="52"/>
      <c r="C107" s="52"/>
      <c r="D107" s="52"/>
      <c r="E107" s="52"/>
      <c r="F107" s="52"/>
      <c r="G107" s="52"/>
      <c r="H107" s="52"/>
      <c r="I107" s="52"/>
      <c r="J107" s="52"/>
      <c r="K107" s="52"/>
    </row>
    <row r="108" spans="1:11" ht="13.2" customHeight="1" x14ac:dyDescent="0.3">
      <c r="A108" s="52"/>
      <c r="B108" s="52"/>
      <c r="C108" s="52"/>
      <c r="D108" s="52"/>
      <c r="E108" s="52"/>
      <c r="F108" s="52"/>
      <c r="G108" s="52"/>
      <c r="H108" s="52"/>
      <c r="I108" s="52"/>
      <c r="J108" s="52"/>
      <c r="K108" s="52"/>
    </row>
    <row r="109" spans="1:11" ht="13.2" customHeight="1" x14ac:dyDescent="0.3">
      <c r="A109" s="52"/>
      <c r="B109" s="52"/>
      <c r="C109" s="52"/>
      <c r="D109" s="52"/>
      <c r="E109" s="52"/>
      <c r="F109" s="52"/>
      <c r="G109" s="52"/>
      <c r="H109" s="52"/>
      <c r="I109" s="52"/>
      <c r="J109" s="52"/>
      <c r="K109" s="52"/>
    </row>
    <row r="110" spans="1:11" ht="13.2" customHeight="1" x14ac:dyDescent="0.3">
      <c r="A110" s="52"/>
      <c r="B110" s="52"/>
      <c r="C110" s="52"/>
      <c r="D110" s="52"/>
      <c r="E110" s="52"/>
      <c r="F110" s="52"/>
      <c r="G110" s="52"/>
      <c r="H110" s="52"/>
      <c r="I110" s="52"/>
      <c r="J110" s="52"/>
      <c r="K110" s="52"/>
    </row>
    <row r="111" spans="1:11" ht="13.2" customHeight="1" x14ac:dyDescent="0.3">
      <c r="A111" s="52"/>
      <c r="B111" s="52"/>
      <c r="C111" s="52"/>
      <c r="D111" s="52"/>
      <c r="E111" s="52"/>
      <c r="F111" s="52"/>
      <c r="G111" s="52"/>
      <c r="H111" s="52"/>
      <c r="I111" s="52"/>
      <c r="J111" s="52"/>
      <c r="K111" s="52"/>
    </row>
    <row r="112" spans="1:11" ht="13.2" customHeight="1" x14ac:dyDescent="0.3">
      <c r="A112" s="52"/>
      <c r="B112" s="52"/>
      <c r="C112" s="52"/>
      <c r="D112" s="52"/>
      <c r="E112" s="52"/>
      <c r="F112" s="52"/>
      <c r="G112" s="52"/>
      <c r="H112" s="52"/>
      <c r="I112" s="52"/>
      <c r="J112" s="52"/>
      <c r="K112" s="52"/>
    </row>
    <row r="113" spans="1:11" ht="13.2" customHeight="1" x14ac:dyDescent="0.3">
      <c r="A113" s="52"/>
      <c r="B113" s="52"/>
      <c r="C113" s="52"/>
      <c r="D113" s="52"/>
      <c r="E113" s="52"/>
      <c r="F113" s="52"/>
      <c r="G113" s="52"/>
      <c r="H113" s="52"/>
      <c r="I113" s="52"/>
      <c r="J113" s="52"/>
      <c r="K113" s="52"/>
    </row>
    <row r="114" spans="1:11" ht="13.2" customHeight="1" x14ac:dyDescent="0.3">
      <c r="A114" s="52"/>
      <c r="B114" s="52"/>
      <c r="C114" s="52"/>
      <c r="D114" s="52"/>
      <c r="E114" s="52"/>
      <c r="F114" s="52"/>
      <c r="G114" s="52"/>
      <c r="H114" s="52"/>
      <c r="I114" s="52"/>
      <c r="J114" s="52"/>
      <c r="K114" s="5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9"/>
  <sheetViews>
    <sheetView tabSelected="1" topLeftCell="C7" workbookViewId="0">
      <selection activeCell="H16" sqref="H16"/>
    </sheetView>
  </sheetViews>
  <sheetFormatPr defaultRowHeight="14.4" x14ac:dyDescent="0.3"/>
  <cols>
    <col min="1" max="1" width="21.44140625" customWidth="1"/>
    <col min="2" max="3" width="14.33203125" customWidth="1"/>
    <col min="4" max="4" width="12.6640625" customWidth="1"/>
    <col min="5" max="5" width="19.5546875" customWidth="1"/>
    <col min="6" max="6" width="8.109375" customWidth="1"/>
    <col min="7" max="7" width="32.5546875" style="49" customWidth="1"/>
    <col min="8" max="8" width="10" style="49" customWidth="1"/>
    <col min="9" max="9" width="17.109375" style="49" customWidth="1"/>
    <col min="10" max="10" width="17.109375" style="67" customWidth="1"/>
    <col min="11" max="11" width="17.109375" style="49" customWidth="1"/>
    <col min="12" max="12" width="15.88671875" style="1" customWidth="1"/>
    <col min="13" max="13" width="14" style="32" customWidth="1"/>
    <col min="14" max="14" width="15.88671875" style="7" customWidth="1"/>
    <col min="15" max="15" width="19.6640625" customWidth="1"/>
    <col min="17" max="17" width="25.88671875" customWidth="1"/>
    <col min="18" max="18" width="12.109375" customWidth="1"/>
    <col min="19" max="19" width="14.5546875" customWidth="1"/>
    <col min="20" max="20" width="11.44140625" customWidth="1"/>
    <col min="21" max="21" width="22" customWidth="1"/>
    <col min="22" max="22" width="10.6640625" customWidth="1"/>
    <col min="23" max="23" width="13.33203125" customWidth="1"/>
    <col min="24" max="24" width="24.6640625" customWidth="1"/>
    <col min="25" max="25" width="11.5546875" customWidth="1"/>
    <col min="26" max="26" width="14.33203125" customWidth="1"/>
    <col min="27" max="32" width="25.6640625" customWidth="1"/>
  </cols>
  <sheetData>
    <row r="1" spans="1:32" x14ac:dyDescent="0.3">
      <c r="A1" s="80" t="s">
        <v>59</v>
      </c>
      <c r="B1" s="80"/>
      <c r="C1" s="80"/>
      <c r="D1" s="80"/>
      <c r="E1" s="39"/>
      <c r="F1" s="39"/>
      <c r="G1" s="46"/>
      <c r="H1" s="46"/>
      <c r="I1" s="46"/>
      <c r="J1" s="63"/>
      <c r="K1" s="46"/>
      <c r="L1" s="33"/>
      <c r="M1" s="33"/>
      <c r="N1" s="62" t="s">
        <v>117</v>
      </c>
    </row>
    <row r="2" spans="1:32" x14ac:dyDescent="0.3">
      <c r="A2" s="36" t="s">
        <v>60</v>
      </c>
      <c r="B2" s="81"/>
      <c r="C2" s="81"/>
      <c r="D2" s="81"/>
      <c r="E2" s="39"/>
      <c r="F2" s="39"/>
      <c r="G2" s="46"/>
      <c r="H2" s="46"/>
      <c r="I2" s="46"/>
      <c r="J2" s="63"/>
      <c r="K2" s="46"/>
      <c r="L2" s="33"/>
      <c r="M2" s="33"/>
      <c r="N2" s="40"/>
    </row>
    <row r="3" spans="1:32" x14ac:dyDescent="0.3">
      <c r="A3" s="36" t="s">
        <v>61</v>
      </c>
      <c r="B3" s="81"/>
      <c r="C3" s="81"/>
      <c r="D3" s="81"/>
      <c r="E3" s="39"/>
      <c r="F3" s="39"/>
      <c r="G3" s="46"/>
      <c r="H3" s="46"/>
      <c r="I3" s="46"/>
      <c r="J3" s="63"/>
      <c r="K3" s="46"/>
      <c r="L3" s="33"/>
      <c r="M3" s="33"/>
      <c r="N3" s="40"/>
    </row>
    <row r="4" spans="1:32" x14ac:dyDescent="0.3">
      <c r="A4" s="36" t="s">
        <v>62</v>
      </c>
      <c r="B4" s="81"/>
      <c r="C4" s="81"/>
      <c r="D4" s="81"/>
      <c r="E4" s="39"/>
      <c r="F4" s="39"/>
      <c r="G4" s="46"/>
      <c r="H4" s="46"/>
      <c r="I4" s="46"/>
      <c r="J4" s="63"/>
      <c r="K4" s="46"/>
      <c r="L4" s="33"/>
      <c r="M4" s="33"/>
      <c r="N4" s="40"/>
    </row>
    <row r="5" spans="1:32" ht="15" thickBot="1" x14ac:dyDescent="0.35">
      <c r="A5" s="42" t="s">
        <v>63</v>
      </c>
      <c r="B5" s="82"/>
      <c r="C5" s="82"/>
      <c r="D5" s="82"/>
      <c r="E5" s="39"/>
      <c r="F5" s="39"/>
      <c r="G5" s="46"/>
      <c r="H5" s="46"/>
      <c r="I5" s="46"/>
      <c r="J5" s="63"/>
      <c r="K5" s="46"/>
      <c r="L5" s="33"/>
      <c r="M5" s="33"/>
      <c r="N5" s="40"/>
    </row>
    <row r="6" spans="1:32" ht="18.600000000000001" thickBot="1" x14ac:dyDescent="0.4">
      <c r="A6" s="77" t="s">
        <v>42</v>
      </c>
      <c r="B6" s="78"/>
      <c r="C6" s="78"/>
      <c r="D6" s="78"/>
      <c r="E6" s="78"/>
      <c r="F6" s="78"/>
      <c r="G6" s="78"/>
      <c r="H6" s="78"/>
      <c r="I6" s="78"/>
      <c r="J6" s="78"/>
      <c r="K6" s="78"/>
      <c r="L6" s="78"/>
      <c r="M6" s="78"/>
      <c r="N6" s="79"/>
      <c r="O6" s="68" t="s">
        <v>8</v>
      </c>
      <c r="P6" s="68"/>
      <c r="Q6" s="68"/>
      <c r="R6" s="68"/>
      <c r="S6" s="68"/>
      <c r="T6" s="68"/>
      <c r="U6" s="68"/>
      <c r="V6" s="68"/>
      <c r="W6" s="68"/>
      <c r="X6" s="68"/>
      <c r="Y6" s="68"/>
      <c r="Z6" s="68"/>
      <c r="AA6" s="68"/>
      <c r="AB6" s="68"/>
      <c r="AC6" s="68"/>
      <c r="AD6" s="68"/>
      <c r="AE6" s="68"/>
      <c r="AF6" s="68"/>
    </row>
    <row r="7" spans="1:32" ht="32.4" thickBot="1" x14ac:dyDescent="0.4">
      <c r="A7" s="77" t="s">
        <v>107</v>
      </c>
      <c r="B7" s="78"/>
      <c r="C7" s="78"/>
      <c r="D7" s="78"/>
      <c r="E7" s="78"/>
      <c r="F7" s="78"/>
      <c r="G7" s="78"/>
      <c r="H7" s="47"/>
      <c r="I7" s="48" t="s">
        <v>64</v>
      </c>
      <c r="J7" s="64"/>
      <c r="K7" s="48"/>
      <c r="L7" s="41"/>
      <c r="M7" s="38"/>
      <c r="N7" s="44">
        <f>SUM(N9:N67)</f>
        <v>0</v>
      </c>
      <c r="O7" s="69" t="s">
        <v>80</v>
      </c>
      <c r="P7" s="70"/>
      <c r="Q7" s="71" t="s">
        <v>45</v>
      </c>
      <c r="R7" s="72"/>
      <c r="S7" s="72"/>
      <c r="T7" s="72"/>
      <c r="U7" s="72"/>
      <c r="V7" s="72"/>
      <c r="W7" s="72"/>
      <c r="X7" s="72"/>
      <c r="Y7" s="72"/>
      <c r="Z7" s="73"/>
      <c r="AA7" s="74" t="s">
        <v>46</v>
      </c>
      <c r="AB7" s="75"/>
      <c r="AC7" s="75"/>
      <c r="AD7" s="75"/>
      <c r="AE7" s="75"/>
      <c r="AF7" s="76"/>
    </row>
    <row r="8" spans="1:32" ht="87" thickBot="1" x14ac:dyDescent="0.35">
      <c r="A8" s="25" t="s">
        <v>43</v>
      </c>
      <c r="B8" s="26" t="s">
        <v>44</v>
      </c>
      <c r="C8" s="26" t="s">
        <v>51</v>
      </c>
      <c r="D8" s="26" t="s">
        <v>0</v>
      </c>
      <c r="E8" s="26" t="s">
        <v>1</v>
      </c>
      <c r="F8" s="27" t="s">
        <v>106</v>
      </c>
      <c r="G8" s="27" t="s">
        <v>98</v>
      </c>
      <c r="H8" s="27" t="s">
        <v>41</v>
      </c>
      <c r="I8" s="27" t="s">
        <v>9</v>
      </c>
      <c r="J8" s="65" t="s">
        <v>118</v>
      </c>
      <c r="K8" s="27" t="s">
        <v>100</v>
      </c>
      <c r="L8" s="27" t="s">
        <v>101</v>
      </c>
      <c r="M8" s="30" t="s">
        <v>99</v>
      </c>
      <c r="N8" s="28" t="s">
        <v>39</v>
      </c>
      <c r="O8" s="43" t="s">
        <v>81</v>
      </c>
      <c r="P8" s="8" t="s">
        <v>31</v>
      </c>
      <c r="Q8" s="8" t="s">
        <v>32</v>
      </c>
      <c r="R8" s="8" t="s">
        <v>33</v>
      </c>
      <c r="S8" s="8" t="s">
        <v>37</v>
      </c>
      <c r="T8" s="8" t="s">
        <v>10</v>
      </c>
      <c r="U8" s="8" t="s">
        <v>34</v>
      </c>
      <c r="V8" s="8" t="s">
        <v>33</v>
      </c>
      <c r="W8" s="8" t="s">
        <v>37</v>
      </c>
      <c r="X8" s="8" t="s">
        <v>35</v>
      </c>
      <c r="Y8" s="8" t="s">
        <v>33</v>
      </c>
      <c r="Z8" s="8" t="s">
        <v>37</v>
      </c>
      <c r="AA8" s="37" t="s">
        <v>82</v>
      </c>
      <c r="AB8" s="37" t="s">
        <v>83</v>
      </c>
      <c r="AC8" s="37" t="s">
        <v>84</v>
      </c>
      <c r="AD8" s="37" t="s">
        <v>85</v>
      </c>
      <c r="AE8" s="9" t="s">
        <v>86</v>
      </c>
      <c r="AF8" s="9" t="s">
        <v>87</v>
      </c>
    </row>
    <row r="9" spans="1:32" x14ac:dyDescent="0.3">
      <c r="A9" s="3"/>
      <c r="B9" s="3"/>
      <c r="C9" s="3"/>
      <c r="D9" s="3"/>
      <c r="E9" s="24"/>
      <c r="F9" s="23" t="str">
        <f>IF(E9="","",VLOOKUP(E9,'Data Sheet - no entry'!$K$4:$L$5,2,FALSE))</f>
        <v/>
      </c>
      <c r="G9" s="4"/>
      <c r="H9" s="4"/>
      <c r="I9" s="4"/>
      <c r="J9" s="66">
        <f>IF(G9='Data Sheet - no entry'!$C$5,'Data Sheet - no entry'!$D$5,IF(G9='Data Sheet - no entry'!$C$6,'Data Sheet - no entry'!$D$6,1))</f>
        <v>1</v>
      </c>
      <c r="K9" s="50">
        <f>IF(AND(H9='Data Sheet - no entry'!$E$4,G9='Data Sheet - no entry'!$C$4,C9='Data Sheet - no entry'!$H$4),F9*0.25,0)</f>
        <v>0</v>
      </c>
      <c r="L9" s="8">
        <f>IFERROR(IF(OR(I9='Data Sheet - no entry'!$F$5,I9='Data Sheet - no entry'!$F$4),0.1*F9,0),0)</f>
        <v>0</v>
      </c>
      <c r="M9" s="31">
        <f>IF(C9='Data Sheet - no entry'!$H$5,0.5,1)</f>
        <v>1</v>
      </c>
      <c r="N9" s="18">
        <f>IFERROR(SUM(F9+K9+L9)*M9*J9,0)</f>
        <v>0</v>
      </c>
      <c r="O9" s="19"/>
      <c r="P9" s="15"/>
      <c r="Q9" s="10"/>
      <c r="R9" s="29"/>
      <c r="S9" s="3"/>
      <c r="T9" s="3"/>
      <c r="U9" s="4"/>
      <c r="V9" s="29"/>
      <c r="W9" s="3"/>
      <c r="X9" s="3"/>
      <c r="Y9" s="29"/>
      <c r="Z9" s="15"/>
      <c r="AA9" s="10"/>
      <c r="AB9" s="4"/>
      <c r="AC9" s="4"/>
      <c r="AD9" s="4"/>
      <c r="AE9" s="4"/>
      <c r="AF9" s="11"/>
    </row>
    <row r="10" spans="1:32" x14ac:dyDescent="0.3">
      <c r="A10" s="3"/>
      <c r="B10" s="3"/>
      <c r="C10" s="3"/>
      <c r="D10" s="3"/>
      <c r="E10" s="24"/>
      <c r="F10" s="23" t="str">
        <f>IF(E10="","",VLOOKUP(E10,'Data Sheet - no entry'!$K$4:$L$5,2,FALSE))</f>
        <v/>
      </c>
      <c r="G10" s="4"/>
      <c r="H10" s="4"/>
      <c r="I10" s="4"/>
      <c r="J10" s="66">
        <f>IF(G10='Data Sheet - no entry'!$C$5,'Data Sheet - no entry'!$D$5,IF(G10='Data Sheet - no entry'!$C$6,'Data Sheet - no entry'!$D$6,1))</f>
        <v>1</v>
      </c>
      <c r="K10" s="50">
        <f>IF(AND(H10='Data Sheet - no entry'!$E$4,G10='Data Sheet - no entry'!$C$4,C10='Data Sheet - no entry'!$H$4),F10*0.25,0)</f>
        <v>0</v>
      </c>
      <c r="L10" s="8">
        <f>IFERROR(IF(OR(I10='Data Sheet - no entry'!$F$5,I10='Data Sheet - no entry'!$F$4),0.1*F10,0),0)</f>
        <v>0</v>
      </c>
      <c r="M10" s="31">
        <f>IF(C10='Data Sheet - no entry'!$H$5,0.5,1)</f>
        <v>1</v>
      </c>
      <c r="N10" s="18">
        <f>IFERROR(SUM(F10+K10+L10)*M10*J10,0)</f>
        <v>0</v>
      </c>
      <c r="O10" s="19"/>
      <c r="P10" s="20"/>
      <c r="Q10" s="10"/>
      <c r="R10" s="29"/>
      <c r="S10" s="3"/>
      <c r="T10" s="3"/>
      <c r="U10" s="4"/>
      <c r="V10" s="29"/>
      <c r="W10" s="3"/>
      <c r="X10" s="3"/>
      <c r="Y10" s="29"/>
      <c r="Z10" s="15"/>
      <c r="AA10" s="4"/>
      <c r="AB10" s="4"/>
      <c r="AC10" s="4"/>
      <c r="AD10" s="4"/>
      <c r="AE10" s="4"/>
      <c r="AF10" s="4"/>
    </row>
    <row r="11" spans="1:32" x14ac:dyDescent="0.3">
      <c r="A11" s="3"/>
      <c r="B11" s="3"/>
      <c r="C11" s="3"/>
      <c r="D11" s="3"/>
      <c r="E11" s="24"/>
      <c r="F11" s="23" t="str">
        <f>IF(E11="","",VLOOKUP(E11,'Data Sheet - no entry'!$K$4:$L$5,2,FALSE))</f>
        <v/>
      </c>
      <c r="G11" s="4"/>
      <c r="H11" s="4"/>
      <c r="I11" s="4"/>
      <c r="J11" s="66">
        <f>IF(G11='Data Sheet - no entry'!$C$5,'Data Sheet - no entry'!$D$5,IF(G11='Data Sheet - no entry'!$C$6,'Data Sheet - no entry'!$D$6,1))</f>
        <v>1</v>
      </c>
      <c r="K11" s="50">
        <f>IF(AND(H11='Data Sheet - no entry'!$E$4,G11='Data Sheet - no entry'!$C$4,C11='Data Sheet - no entry'!$H$4),F11*0.25,0)</f>
        <v>0</v>
      </c>
      <c r="L11" s="8">
        <f>IFERROR(IF(OR(I11='Data Sheet - no entry'!$F$5,I11='Data Sheet - no entry'!$F$4),0.1*F11,0),0)</f>
        <v>0</v>
      </c>
      <c r="M11" s="31">
        <f>IF(C11='Data Sheet - no entry'!$H$5,0.5,1)</f>
        <v>1</v>
      </c>
      <c r="N11" s="18">
        <f>IFERROR(SUM(F11+K11+L11)*M11*J11,0)</f>
        <v>0</v>
      </c>
      <c r="O11" s="19"/>
      <c r="P11" s="15"/>
      <c r="Q11" s="10"/>
      <c r="R11" s="29"/>
      <c r="S11" s="3"/>
      <c r="T11" s="3"/>
      <c r="U11" s="4"/>
      <c r="V11" s="29"/>
      <c r="W11" s="3"/>
      <c r="X11" s="3"/>
      <c r="Y11" s="29"/>
      <c r="Z11" s="15"/>
      <c r="AA11" s="10"/>
      <c r="AB11" s="4"/>
      <c r="AC11" s="4"/>
      <c r="AD11" s="4"/>
      <c r="AE11" s="4"/>
      <c r="AF11" s="11"/>
    </row>
    <row r="12" spans="1:32" x14ac:dyDescent="0.3">
      <c r="A12" s="3"/>
      <c r="B12" s="3"/>
      <c r="C12" s="3"/>
      <c r="D12" s="3"/>
      <c r="E12" s="24"/>
      <c r="F12" s="23" t="str">
        <f>IF(E12="","",VLOOKUP(E12,'Data Sheet - no entry'!$K$4:$L$5,2,FALSE))</f>
        <v/>
      </c>
      <c r="G12" s="4"/>
      <c r="H12" s="4"/>
      <c r="I12" s="4"/>
      <c r="J12" s="66">
        <f>IF(G12='Data Sheet - no entry'!$C$5,'Data Sheet - no entry'!$D$5,IF(G12='Data Sheet - no entry'!$C$6,'Data Sheet - no entry'!$D$6,1))</f>
        <v>1</v>
      </c>
      <c r="K12" s="50">
        <f>IF(AND(H12='Data Sheet - no entry'!$E$4,G12='Data Sheet - no entry'!$C$4,C12='Data Sheet - no entry'!$H$4),F12*0.25,0)</f>
        <v>0</v>
      </c>
      <c r="L12" s="8">
        <f>IFERROR(IF(OR(I12='Data Sheet - no entry'!$F$5,I12='Data Sheet - no entry'!$F$4),0.1*F12,0),0)</f>
        <v>0</v>
      </c>
      <c r="M12" s="31">
        <f>IF(C12='Data Sheet - no entry'!$H$5,0.5,1)</f>
        <v>1</v>
      </c>
      <c r="N12" s="18">
        <f>IFERROR(SUM(F12+K12+L12)*M12*J12,0)</f>
        <v>0</v>
      </c>
      <c r="O12" s="19"/>
      <c r="P12" s="15"/>
      <c r="Q12" s="10"/>
      <c r="R12" s="3"/>
      <c r="S12" s="3"/>
      <c r="T12" s="3"/>
      <c r="U12" s="4"/>
      <c r="V12" s="3"/>
      <c r="W12" s="3"/>
      <c r="X12" s="3"/>
      <c r="Y12" s="3"/>
      <c r="Z12" s="15"/>
      <c r="AA12" s="10"/>
      <c r="AB12" s="4"/>
      <c r="AC12" s="4"/>
      <c r="AD12" s="4"/>
      <c r="AE12" s="4"/>
      <c r="AF12" s="11"/>
    </row>
    <row r="13" spans="1:32" x14ac:dyDescent="0.3">
      <c r="A13" s="3"/>
      <c r="B13" s="3"/>
      <c r="C13" s="3"/>
      <c r="D13" s="3"/>
      <c r="E13" s="24"/>
      <c r="F13" s="23" t="str">
        <f>IF(E13="","",VLOOKUP(E13,'Data Sheet - no entry'!$K$4:$L$5,2,FALSE))</f>
        <v/>
      </c>
      <c r="G13" s="4"/>
      <c r="H13" s="4"/>
      <c r="I13" s="4"/>
      <c r="J13" s="66">
        <f>IF(G13='Data Sheet - no entry'!$C$5,'Data Sheet - no entry'!$D$5,IF(G13='Data Sheet - no entry'!$C$6,'Data Sheet - no entry'!$D$6,1))</f>
        <v>1</v>
      </c>
      <c r="K13" s="50">
        <f>IF(AND(H13='Data Sheet - no entry'!$E$4,G13='Data Sheet - no entry'!$C$4,C13='Data Sheet - no entry'!$H$4),F13*0.25,0)</f>
        <v>0</v>
      </c>
      <c r="L13" s="8">
        <f>IFERROR(IF(OR(I13='Data Sheet - no entry'!$F$5,I13='Data Sheet - no entry'!$F$4),0.1*F13,0),0)</f>
        <v>0</v>
      </c>
      <c r="M13" s="31">
        <f>IF(C13='Data Sheet - no entry'!$H$5,0.5,1)</f>
        <v>1</v>
      </c>
      <c r="N13" s="18">
        <f t="shared" ref="N13:N67" si="0">IFERROR(SUM(F13+K13+L13)*M13*J13,0)</f>
        <v>0</v>
      </c>
      <c r="O13" s="19"/>
      <c r="P13" s="15"/>
      <c r="Q13" s="10"/>
      <c r="R13" s="3"/>
      <c r="S13" s="3"/>
      <c r="T13" s="3"/>
      <c r="U13" s="4"/>
      <c r="V13" s="3"/>
      <c r="W13" s="3"/>
      <c r="X13" s="3"/>
      <c r="Y13" s="3"/>
      <c r="Z13" s="15"/>
      <c r="AA13" s="10"/>
      <c r="AB13" s="4"/>
      <c r="AC13" s="4"/>
      <c r="AD13" s="4"/>
      <c r="AE13" s="4"/>
      <c r="AF13" s="11"/>
    </row>
    <row r="14" spans="1:32" x14ac:dyDescent="0.3">
      <c r="A14" s="3"/>
      <c r="B14" s="3"/>
      <c r="C14" s="3"/>
      <c r="D14" s="3"/>
      <c r="E14" s="24"/>
      <c r="F14" s="23" t="str">
        <f>IF(E14="","",VLOOKUP(E14,'Data Sheet - no entry'!$K$4:$L$5,2,FALSE))</f>
        <v/>
      </c>
      <c r="G14" s="4"/>
      <c r="H14" s="4"/>
      <c r="I14" s="4"/>
      <c r="J14" s="66">
        <f>IF(G14='Data Sheet - no entry'!$C$5,'Data Sheet - no entry'!$D$5,IF(G14='Data Sheet - no entry'!$C$6,'Data Sheet - no entry'!$D$6,1))</f>
        <v>1</v>
      </c>
      <c r="K14" s="50">
        <f>IF(AND(H14='Data Sheet - no entry'!$E$4,G14='Data Sheet - no entry'!$C$4,C14='Data Sheet - no entry'!$H$4),F14*0.25,0)</f>
        <v>0</v>
      </c>
      <c r="L14" s="8">
        <f>IFERROR(IF(OR(I14='Data Sheet - no entry'!$F$6,I14='Data Sheet - no entry'!$F$4),0.1*F14,0),0)</f>
        <v>0</v>
      </c>
      <c r="M14" s="31">
        <f>IF(C14='Data Sheet - no entry'!$H$5,0.5,1)</f>
        <v>1</v>
      </c>
      <c r="N14" s="18">
        <f t="shared" si="0"/>
        <v>0</v>
      </c>
      <c r="O14" s="19"/>
      <c r="P14" s="15"/>
      <c r="Q14" s="10"/>
      <c r="R14" s="3"/>
      <c r="S14" s="3"/>
      <c r="T14" s="3"/>
      <c r="U14" s="4"/>
      <c r="V14" s="3"/>
      <c r="W14" s="3"/>
      <c r="X14" s="3"/>
      <c r="Y14" s="3"/>
      <c r="Z14" s="15"/>
      <c r="AA14" s="10"/>
      <c r="AB14" s="4"/>
      <c r="AC14" s="4"/>
      <c r="AD14" s="4"/>
      <c r="AE14" s="4"/>
      <c r="AF14" s="11"/>
    </row>
    <row r="15" spans="1:32" x14ac:dyDescent="0.3">
      <c r="A15" s="3"/>
      <c r="B15" s="3"/>
      <c r="C15" s="3"/>
      <c r="D15" s="3"/>
      <c r="E15" s="24"/>
      <c r="F15" s="23" t="str">
        <f>IF(E15="","",VLOOKUP(E15,'Data Sheet - no entry'!$K$4:$L$5,2,FALSE))</f>
        <v/>
      </c>
      <c r="G15" s="4"/>
      <c r="H15" s="4"/>
      <c r="I15" s="4"/>
      <c r="J15" s="66">
        <f>IF(G15='Data Sheet - no entry'!$C$5,'Data Sheet - no entry'!$D$5,IF(G15='Data Sheet - no entry'!$C$6,'Data Sheet - no entry'!$D$6,1))</f>
        <v>1</v>
      </c>
      <c r="K15" s="50">
        <f>IF(AND(H15='Data Sheet - no entry'!$E$4,G15='Data Sheet - no entry'!$C$4,C15='Data Sheet - no entry'!$H$4),F15*0.25,0)</f>
        <v>0</v>
      </c>
      <c r="L15" s="8">
        <f>IFERROR(IF(OR(I15='Data Sheet - no entry'!$F$6,I15='Data Sheet - no entry'!$F$4),0.1*F15,0),0)</f>
        <v>0</v>
      </c>
      <c r="M15" s="31">
        <f>IF(C15='Data Sheet - no entry'!$H$5,0.5,1)</f>
        <v>1</v>
      </c>
      <c r="N15" s="18">
        <f t="shared" si="0"/>
        <v>0</v>
      </c>
      <c r="O15" s="19"/>
      <c r="P15" s="15"/>
      <c r="Q15" s="10"/>
      <c r="R15" s="3"/>
      <c r="S15" s="3"/>
      <c r="T15" s="3"/>
      <c r="U15" s="4"/>
      <c r="V15" s="3"/>
      <c r="W15" s="3"/>
      <c r="X15" s="3"/>
      <c r="Y15" s="3"/>
      <c r="Z15" s="15"/>
      <c r="AA15" s="10"/>
      <c r="AB15" s="4"/>
      <c r="AC15" s="4"/>
      <c r="AD15" s="4"/>
      <c r="AE15" s="4"/>
      <c r="AF15" s="11"/>
    </row>
    <row r="16" spans="1:32" x14ac:dyDescent="0.3">
      <c r="A16" s="3"/>
      <c r="B16" s="3"/>
      <c r="C16" s="3"/>
      <c r="D16" s="3"/>
      <c r="E16" s="24"/>
      <c r="F16" s="23" t="str">
        <f>IF(E16="","",VLOOKUP(E16,'Data Sheet - no entry'!$K$4:$L$5,2,FALSE))</f>
        <v/>
      </c>
      <c r="G16" s="4"/>
      <c r="H16" s="4"/>
      <c r="I16" s="4"/>
      <c r="J16" s="66">
        <f>IF(G16='Data Sheet - no entry'!$C$5,'Data Sheet - no entry'!$D$5,IF(G16='Data Sheet - no entry'!$C$6,'Data Sheet - no entry'!$D$6,1))</f>
        <v>1</v>
      </c>
      <c r="K16" s="50">
        <f>IF(AND(H16='Data Sheet - no entry'!$E$4,G16='Data Sheet - no entry'!$C$4,C16='Data Sheet - no entry'!$H$4),F16*0.25,0)</f>
        <v>0</v>
      </c>
      <c r="L16" s="8">
        <f>IFERROR(IF(OR(I16='Data Sheet - no entry'!$F$6,I16='Data Sheet - no entry'!$F$4),0.1*F16,0),0)</f>
        <v>0</v>
      </c>
      <c r="M16" s="31">
        <f>IF(C16='Data Sheet - no entry'!$H$5,0.5,1)</f>
        <v>1</v>
      </c>
      <c r="N16" s="18">
        <f t="shared" si="0"/>
        <v>0</v>
      </c>
      <c r="O16" s="19"/>
      <c r="P16" s="15"/>
      <c r="Q16" s="10"/>
      <c r="R16" s="3"/>
      <c r="S16" s="3"/>
      <c r="T16" s="3"/>
      <c r="U16" s="4"/>
      <c r="V16" s="3"/>
      <c r="W16" s="3"/>
      <c r="X16" s="3"/>
      <c r="Y16" s="3"/>
      <c r="Z16" s="15"/>
      <c r="AA16" s="10"/>
      <c r="AB16" s="4"/>
      <c r="AC16" s="4"/>
      <c r="AD16" s="4"/>
      <c r="AE16" s="4"/>
      <c r="AF16" s="11"/>
    </row>
    <row r="17" spans="1:32" x14ac:dyDescent="0.3">
      <c r="A17" s="3"/>
      <c r="B17" s="3"/>
      <c r="C17" s="3"/>
      <c r="D17" s="3"/>
      <c r="E17" s="24"/>
      <c r="F17" s="23" t="str">
        <f>IF(E17="","",VLOOKUP(E17,'Data Sheet - no entry'!$K$4:$L$5,2,FALSE))</f>
        <v/>
      </c>
      <c r="G17" s="4"/>
      <c r="H17" s="4"/>
      <c r="I17" s="4"/>
      <c r="J17" s="66">
        <f>IF(G17='Data Sheet - no entry'!$C$5,'Data Sheet - no entry'!$D$5,IF(G17='Data Sheet - no entry'!$C$6,'Data Sheet - no entry'!$D$6,1))</f>
        <v>1</v>
      </c>
      <c r="K17" s="50">
        <f>IF(AND(H17='Data Sheet - no entry'!$E$4,G17='Data Sheet - no entry'!$C$4,C17='Data Sheet - no entry'!$H$4),F17*0.25,0)</f>
        <v>0</v>
      </c>
      <c r="L17" s="8">
        <f>IFERROR(IF(OR(I17='Data Sheet - no entry'!$F$6,I17='Data Sheet - no entry'!$F$4),0.1*F17,0),0)</f>
        <v>0</v>
      </c>
      <c r="M17" s="31">
        <f>IF(C17='Data Sheet - no entry'!$H$5,0.5,1)</f>
        <v>1</v>
      </c>
      <c r="N17" s="18">
        <f t="shared" si="0"/>
        <v>0</v>
      </c>
      <c r="O17" s="19"/>
      <c r="P17" s="15"/>
      <c r="Q17" s="10"/>
      <c r="R17" s="3"/>
      <c r="S17" s="3"/>
      <c r="T17" s="3"/>
      <c r="U17" s="4"/>
      <c r="V17" s="3"/>
      <c r="W17" s="3"/>
      <c r="X17" s="3"/>
      <c r="Y17" s="3"/>
      <c r="Z17" s="15"/>
      <c r="AA17" s="10"/>
      <c r="AB17" s="4"/>
      <c r="AC17" s="4"/>
      <c r="AD17" s="4"/>
      <c r="AE17" s="4"/>
      <c r="AF17" s="11"/>
    </row>
    <row r="18" spans="1:32" x14ac:dyDescent="0.3">
      <c r="A18" s="3"/>
      <c r="B18" s="3"/>
      <c r="C18" s="3"/>
      <c r="D18" s="3"/>
      <c r="E18" s="24"/>
      <c r="F18" s="23" t="str">
        <f>IF(E18="","",VLOOKUP(E18,'Data Sheet - no entry'!$K$4:$L$5,2,FALSE))</f>
        <v/>
      </c>
      <c r="G18" s="4"/>
      <c r="H18" s="4"/>
      <c r="I18" s="4"/>
      <c r="J18" s="66">
        <f>IF(G18='Data Sheet - no entry'!$C$5,'Data Sheet - no entry'!$D$5,IF(G18='Data Sheet - no entry'!$C$6,'Data Sheet - no entry'!$D$6,1))</f>
        <v>1</v>
      </c>
      <c r="K18" s="50">
        <f>IF(AND(H18='Data Sheet - no entry'!$E$4,G18='Data Sheet - no entry'!$C$4,C18='Data Sheet - no entry'!$H$4),F18*0.25,0)</f>
        <v>0</v>
      </c>
      <c r="L18" s="8">
        <f>IFERROR(IF(OR(I18='Data Sheet - no entry'!$F$6,I18='Data Sheet - no entry'!$F$4),0.1*F18,0),0)</f>
        <v>0</v>
      </c>
      <c r="M18" s="31">
        <f>IF(C18='Data Sheet - no entry'!$H$5,0.5,1)</f>
        <v>1</v>
      </c>
      <c r="N18" s="18">
        <f t="shared" si="0"/>
        <v>0</v>
      </c>
      <c r="O18" s="19"/>
      <c r="P18" s="15"/>
      <c r="Q18" s="10"/>
      <c r="R18" s="3"/>
      <c r="S18" s="3"/>
      <c r="T18" s="3"/>
      <c r="U18" s="4"/>
      <c r="V18" s="3"/>
      <c r="W18" s="3"/>
      <c r="X18" s="3"/>
      <c r="Y18" s="3"/>
      <c r="Z18" s="15"/>
      <c r="AA18" s="10"/>
      <c r="AB18" s="4"/>
      <c r="AC18" s="4"/>
      <c r="AD18" s="4"/>
      <c r="AE18" s="4"/>
      <c r="AF18" s="11"/>
    </row>
    <row r="19" spans="1:32" x14ac:dyDescent="0.3">
      <c r="A19" s="3"/>
      <c r="B19" s="3"/>
      <c r="C19" s="3"/>
      <c r="D19" s="3"/>
      <c r="E19" s="24"/>
      <c r="F19" s="23" t="str">
        <f>IF(E19="","",VLOOKUP(E19,'Data Sheet - no entry'!$K$4:$L$5,2,FALSE))</f>
        <v/>
      </c>
      <c r="G19" s="4"/>
      <c r="H19" s="4"/>
      <c r="I19" s="4"/>
      <c r="J19" s="66">
        <f>IF(G19='Data Sheet - no entry'!$C$5,'Data Sheet - no entry'!$D$5,IF(G19='Data Sheet - no entry'!$C$6,'Data Sheet - no entry'!$D$6,1))</f>
        <v>1</v>
      </c>
      <c r="K19" s="50">
        <f>IF(AND(H19='Data Sheet - no entry'!$E$4,G19='Data Sheet - no entry'!$C$4,C19='Data Sheet - no entry'!$H$4),F19*0.25,0)</f>
        <v>0</v>
      </c>
      <c r="L19" s="8">
        <f>IFERROR(IF(OR(I19='Data Sheet - no entry'!$F$6,I19='Data Sheet - no entry'!$F$4),0.1*F19,0),0)</f>
        <v>0</v>
      </c>
      <c r="M19" s="31">
        <f>IF(C19='Data Sheet - no entry'!$H$5,0.5,1)</f>
        <v>1</v>
      </c>
      <c r="N19" s="18">
        <f t="shared" si="0"/>
        <v>0</v>
      </c>
      <c r="O19" s="19"/>
      <c r="P19" s="15"/>
      <c r="Q19" s="10"/>
      <c r="R19" s="3"/>
      <c r="S19" s="3"/>
      <c r="T19" s="3"/>
      <c r="U19" s="4"/>
      <c r="V19" s="3"/>
      <c r="W19" s="3"/>
      <c r="X19" s="3"/>
      <c r="Y19" s="3"/>
      <c r="Z19" s="15"/>
      <c r="AA19" s="10"/>
      <c r="AB19" s="4"/>
      <c r="AC19" s="4"/>
      <c r="AD19" s="4"/>
      <c r="AE19" s="4"/>
      <c r="AF19" s="11"/>
    </row>
    <row r="20" spans="1:32" x14ac:dyDescent="0.3">
      <c r="A20" s="3"/>
      <c r="B20" s="3"/>
      <c r="C20" s="3"/>
      <c r="D20" s="3"/>
      <c r="E20" s="24"/>
      <c r="F20" s="23" t="str">
        <f>IF(E20="","",VLOOKUP(E20,'Data Sheet - no entry'!$K$4:$L$5,2,FALSE))</f>
        <v/>
      </c>
      <c r="G20" s="4"/>
      <c r="H20" s="4"/>
      <c r="I20" s="4"/>
      <c r="J20" s="66">
        <f>IF(G20='Data Sheet - no entry'!$C$5,'Data Sheet - no entry'!$D$5,IF(G20='Data Sheet - no entry'!$C$6,'Data Sheet - no entry'!$D$6,1))</f>
        <v>1</v>
      </c>
      <c r="K20" s="50">
        <f>IF(AND(H20='Data Sheet - no entry'!$E$4,G20='Data Sheet - no entry'!$C$4,C20='Data Sheet - no entry'!$H$4),F20*0.25,0)</f>
        <v>0</v>
      </c>
      <c r="L20" s="8">
        <f>IFERROR(IF(OR(I20='Data Sheet - no entry'!$F$6,I20='Data Sheet - no entry'!$F$4),0.1*F20,0),0)</f>
        <v>0</v>
      </c>
      <c r="M20" s="31">
        <f>IF(C20='Data Sheet - no entry'!$H$5,0.5,1)</f>
        <v>1</v>
      </c>
      <c r="N20" s="18">
        <f t="shared" si="0"/>
        <v>0</v>
      </c>
      <c r="O20" s="19"/>
      <c r="P20" s="15"/>
      <c r="Q20" s="10"/>
      <c r="R20" s="3"/>
      <c r="S20" s="3"/>
      <c r="T20" s="3"/>
      <c r="U20" s="4"/>
      <c r="V20" s="3"/>
      <c r="W20" s="3"/>
      <c r="X20" s="3"/>
      <c r="Y20" s="3"/>
      <c r="Z20" s="15"/>
      <c r="AA20" s="10"/>
      <c r="AB20" s="4"/>
      <c r="AC20" s="4"/>
      <c r="AD20" s="4"/>
      <c r="AE20" s="4"/>
      <c r="AF20" s="11"/>
    </row>
    <row r="21" spans="1:32" x14ac:dyDescent="0.3">
      <c r="A21" s="3"/>
      <c r="B21" s="3"/>
      <c r="C21" s="3"/>
      <c r="D21" s="3"/>
      <c r="E21" s="24"/>
      <c r="F21" s="23" t="str">
        <f>IF(E21="","",VLOOKUP(E21,'Data Sheet - no entry'!$K$4:$L$5,2,FALSE))</f>
        <v/>
      </c>
      <c r="G21" s="4"/>
      <c r="H21" s="4"/>
      <c r="I21" s="4"/>
      <c r="J21" s="66">
        <f>IF(G21='Data Sheet - no entry'!$C$5,'Data Sheet - no entry'!$D$5,IF(G21='Data Sheet - no entry'!$C$6,'Data Sheet - no entry'!$D$6,1))</f>
        <v>1</v>
      </c>
      <c r="K21" s="50">
        <f>IF(AND(H21='Data Sheet - no entry'!$E$4,G21='Data Sheet - no entry'!$C$4,C21='Data Sheet - no entry'!$H$4),F21*0.25,0)</f>
        <v>0</v>
      </c>
      <c r="L21" s="8">
        <f>IFERROR(IF(OR(I21='Data Sheet - no entry'!$F$6,I21='Data Sheet - no entry'!$F$4),0.1*F21,0),0)</f>
        <v>0</v>
      </c>
      <c r="M21" s="31">
        <f>IF(C21='Data Sheet - no entry'!$H$5,0.5,1)</f>
        <v>1</v>
      </c>
      <c r="N21" s="18">
        <f t="shared" si="0"/>
        <v>0</v>
      </c>
      <c r="O21" s="19"/>
      <c r="P21" s="15"/>
      <c r="Q21" s="10"/>
      <c r="R21" s="3"/>
      <c r="S21" s="3"/>
      <c r="T21" s="3"/>
      <c r="U21" s="4"/>
      <c r="V21" s="3"/>
      <c r="W21" s="3"/>
      <c r="X21" s="3"/>
      <c r="Y21" s="3"/>
      <c r="Z21" s="15"/>
      <c r="AA21" s="10"/>
      <c r="AB21" s="4"/>
      <c r="AC21" s="4"/>
      <c r="AD21" s="4"/>
      <c r="AE21" s="4"/>
      <c r="AF21" s="11"/>
    </row>
    <row r="22" spans="1:32" x14ac:dyDescent="0.3">
      <c r="A22" s="3"/>
      <c r="B22" s="3"/>
      <c r="C22" s="3"/>
      <c r="D22" s="3"/>
      <c r="E22" s="24"/>
      <c r="F22" s="23" t="str">
        <f>IF(E22="","",VLOOKUP(E22,'Data Sheet - no entry'!$K$4:$L$5,2,FALSE))</f>
        <v/>
      </c>
      <c r="G22" s="4"/>
      <c r="H22" s="4"/>
      <c r="I22" s="4"/>
      <c r="J22" s="66">
        <f>IF(G22='Data Sheet - no entry'!$C$5,'Data Sheet - no entry'!$D$5,IF(G22='Data Sheet - no entry'!$C$6,'Data Sheet - no entry'!$D$6,1))</f>
        <v>1</v>
      </c>
      <c r="K22" s="50">
        <f>IF(AND(H22='Data Sheet - no entry'!$E$4,G22='Data Sheet - no entry'!$C$4,C22='Data Sheet - no entry'!$H$4),F22*0.25,0)</f>
        <v>0</v>
      </c>
      <c r="L22" s="8">
        <f>IFERROR(IF(OR(I22='Data Sheet - no entry'!$F$6,I22='Data Sheet - no entry'!$F$4),0.1*F22,0),0)</f>
        <v>0</v>
      </c>
      <c r="M22" s="31">
        <f>IF(C22='Data Sheet - no entry'!$H$5,0.5,1)</f>
        <v>1</v>
      </c>
      <c r="N22" s="18">
        <f t="shared" si="0"/>
        <v>0</v>
      </c>
      <c r="O22" s="19"/>
      <c r="P22" s="15"/>
      <c r="Q22" s="10"/>
      <c r="R22" s="3"/>
      <c r="S22" s="3"/>
      <c r="T22" s="3"/>
      <c r="U22" s="4"/>
      <c r="V22" s="3"/>
      <c r="W22" s="3"/>
      <c r="X22" s="3"/>
      <c r="Y22" s="3"/>
      <c r="Z22" s="15"/>
      <c r="AA22" s="10"/>
      <c r="AB22" s="4"/>
      <c r="AC22" s="4"/>
      <c r="AD22" s="4"/>
      <c r="AE22" s="4"/>
      <c r="AF22" s="11"/>
    </row>
    <row r="23" spans="1:32" x14ac:dyDescent="0.3">
      <c r="A23" s="3"/>
      <c r="B23" s="3"/>
      <c r="C23" s="3"/>
      <c r="D23" s="3"/>
      <c r="E23" s="24"/>
      <c r="F23" s="23" t="str">
        <f>IF(E23="","",VLOOKUP(E23,'Data Sheet - no entry'!$K$4:$L$5,2,FALSE))</f>
        <v/>
      </c>
      <c r="G23" s="4"/>
      <c r="H23" s="4"/>
      <c r="I23" s="4"/>
      <c r="J23" s="66">
        <f>IF(G23='Data Sheet - no entry'!$C$5,'Data Sheet - no entry'!$D$5,IF(G23='Data Sheet - no entry'!$C$6,'Data Sheet - no entry'!$D$6,1))</f>
        <v>1</v>
      </c>
      <c r="K23" s="50">
        <f>IF(AND(H23='Data Sheet - no entry'!$E$4,G23='Data Sheet - no entry'!$C$4,C23='Data Sheet - no entry'!$H$4),F23*0.25,0)</f>
        <v>0</v>
      </c>
      <c r="L23" s="8">
        <f>IFERROR(IF(OR(I23='Data Sheet - no entry'!$F$6,I23='Data Sheet - no entry'!$F$4),0.1*F23,0),0)</f>
        <v>0</v>
      </c>
      <c r="M23" s="31">
        <f>IF(C23='Data Sheet - no entry'!$H$5,0.5,1)</f>
        <v>1</v>
      </c>
      <c r="N23" s="18">
        <f t="shared" si="0"/>
        <v>0</v>
      </c>
      <c r="O23" s="19"/>
      <c r="P23" s="15"/>
      <c r="Q23" s="10"/>
      <c r="R23" s="3"/>
      <c r="S23" s="3"/>
      <c r="T23" s="3"/>
      <c r="U23" s="4"/>
      <c r="V23" s="3"/>
      <c r="W23" s="3"/>
      <c r="X23" s="3"/>
      <c r="Y23" s="3"/>
      <c r="Z23" s="15"/>
      <c r="AA23" s="10"/>
      <c r="AB23" s="4"/>
      <c r="AC23" s="4"/>
      <c r="AD23" s="4"/>
      <c r="AE23" s="4"/>
      <c r="AF23" s="11"/>
    </row>
    <row r="24" spans="1:32" x14ac:dyDescent="0.3">
      <c r="A24" s="3"/>
      <c r="B24" s="3"/>
      <c r="C24" s="3"/>
      <c r="D24" s="3"/>
      <c r="E24" s="24"/>
      <c r="F24" s="23" t="str">
        <f>IF(E24="","",VLOOKUP(E24,'Data Sheet - no entry'!$K$4:$L$5,2,FALSE))</f>
        <v/>
      </c>
      <c r="G24" s="4"/>
      <c r="H24" s="4"/>
      <c r="I24" s="4"/>
      <c r="J24" s="66">
        <f>IF(G24='Data Sheet - no entry'!$C$5,'Data Sheet - no entry'!$D$5,IF(G24='Data Sheet - no entry'!$C$6,'Data Sheet - no entry'!$D$6,1))</f>
        <v>1</v>
      </c>
      <c r="K24" s="50">
        <f>IF(AND(H24='Data Sheet - no entry'!$E$4,G24='Data Sheet - no entry'!$C$4,C24='Data Sheet - no entry'!$H$4),F24*0.25,0)</f>
        <v>0</v>
      </c>
      <c r="L24" s="8">
        <f>IFERROR(IF(OR(I24='Data Sheet - no entry'!$F$6,I24='Data Sheet - no entry'!$F$4),0.1*F24,0),0)</f>
        <v>0</v>
      </c>
      <c r="M24" s="31">
        <f>IF(C24='Data Sheet - no entry'!$H$5,0.5,1)</f>
        <v>1</v>
      </c>
      <c r="N24" s="18">
        <f t="shared" si="0"/>
        <v>0</v>
      </c>
      <c r="O24" s="19"/>
      <c r="P24" s="15"/>
      <c r="Q24" s="10"/>
      <c r="R24" s="3"/>
      <c r="S24" s="3"/>
      <c r="T24" s="3"/>
      <c r="U24" s="4"/>
      <c r="V24" s="3"/>
      <c r="W24" s="3"/>
      <c r="X24" s="3"/>
      <c r="Y24" s="3"/>
      <c r="Z24" s="15"/>
      <c r="AA24" s="10"/>
      <c r="AB24" s="4"/>
      <c r="AC24" s="4"/>
      <c r="AD24" s="4"/>
      <c r="AE24" s="4"/>
      <c r="AF24" s="11"/>
    </row>
    <row r="25" spans="1:32" x14ac:dyDescent="0.3">
      <c r="A25" s="3"/>
      <c r="B25" s="3"/>
      <c r="C25" s="3"/>
      <c r="D25" s="3"/>
      <c r="E25" s="24"/>
      <c r="F25" s="23" t="str">
        <f>IF(E25="","",VLOOKUP(E25,'Data Sheet - no entry'!$K$4:$L$5,2,FALSE))</f>
        <v/>
      </c>
      <c r="G25" s="4"/>
      <c r="H25" s="4"/>
      <c r="I25" s="4"/>
      <c r="J25" s="66">
        <f>IF(G25='Data Sheet - no entry'!$C$5,'Data Sheet - no entry'!$D$5,IF(G25='Data Sheet - no entry'!$C$6,'Data Sheet - no entry'!$D$6,1))</f>
        <v>1</v>
      </c>
      <c r="K25" s="50">
        <f>IF(AND(H25='Data Sheet - no entry'!$E$4,G25='Data Sheet - no entry'!$C$4,C25='Data Sheet - no entry'!$H$4),F25*0.25,0)</f>
        <v>0</v>
      </c>
      <c r="L25" s="8">
        <f>IFERROR(IF(OR(I25='Data Sheet - no entry'!$F$6,I25='Data Sheet - no entry'!$F$4),0.1*F25,0),0)</f>
        <v>0</v>
      </c>
      <c r="M25" s="31">
        <f>IF(C25='Data Sheet - no entry'!$H$5,0.5,1)</f>
        <v>1</v>
      </c>
      <c r="N25" s="18">
        <f t="shared" si="0"/>
        <v>0</v>
      </c>
      <c r="O25" s="19"/>
      <c r="P25" s="15"/>
      <c r="Q25" s="10"/>
      <c r="R25" s="3"/>
      <c r="S25" s="3"/>
      <c r="T25" s="3"/>
      <c r="U25" s="4"/>
      <c r="V25" s="3"/>
      <c r="W25" s="3"/>
      <c r="X25" s="3"/>
      <c r="Y25" s="3"/>
      <c r="Z25" s="15"/>
      <c r="AA25" s="10"/>
      <c r="AB25" s="4"/>
      <c r="AC25" s="4"/>
      <c r="AD25" s="4"/>
      <c r="AE25" s="4"/>
      <c r="AF25" s="11"/>
    </row>
    <row r="26" spans="1:32" x14ac:dyDescent="0.3">
      <c r="A26" s="3"/>
      <c r="B26" s="3"/>
      <c r="C26" s="3"/>
      <c r="D26" s="3"/>
      <c r="E26" s="24"/>
      <c r="F26" s="23" t="str">
        <f>IF(E26="","",VLOOKUP(E26,'Data Sheet - no entry'!$K$4:$L$5,2,FALSE))</f>
        <v/>
      </c>
      <c r="G26" s="4"/>
      <c r="H26" s="4"/>
      <c r="I26" s="4"/>
      <c r="J26" s="66">
        <f>IF(G26='Data Sheet - no entry'!$C$5,'Data Sheet - no entry'!$D$5,IF(G26='Data Sheet - no entry'!$C$6,'Data Sheet - no entry'!$D$6,1))</f>
        <v>1</v>
      </c>
      <c r="K26" s="50">
        <f>IF(AND(H26='Data Sheet - no entry'!$E$4,G26='Data Sheet - no entry'!$C$4,C26='Data Sheet - no entry'!$H$4),F26*0.25,0)</f>
        <v>0</v>
      </c>
      <c r="L26" s="8">
        <f>IFERROR(IF(OR(I26='Data Sheet - no entry'!$F$6,I26='Data Sheet - no entry'!$F$4),0.1*F26,0),0)</f>
        <v>0</v>
      </c>
      <c r="M26" s="31">
        <f>IF(C26='Data Sheet - no entry'!$H$5,0.5,1)</f>
        <v>1</v>
      </c>
      <c r="N26" s="18">
        <f t="shared" si="0"/>
        <v>0</v>
      </c>
      <c r="O26" s="19"/>
      <c r="P26" s="15"/>
      <c r="Q26" s="10"/>
      <c r="R26" s="3"/>
      <c r="S26" s="3"/>
      <c r="T26" s="3"/>
      <c r="U26" s="4"/>
      <c r="V26" s="3"/>
      <c r="W26" s="3"/>
      <c r="X26" s="3"/>
      <c r="Y26" s="3"/>
      <c r="Z26" s="15"/>
      <c r="AA26" s="10"/>
      <c r="AB26" s="4"/>
      <c r="AC26" s="4"/>
      <c r="AD26" s="4"/>
      <c r="AE26" s="4"/>
      <c r="AF26" s="11"/>
    </row>
    <row r="27" spans="1:32" x14ac:dyDescent="0.3">
      <c r="A27" s="3"/>
      <c r="B27" s="3"/>
      <c r="C27" s="3"/>
      <c r="D27" s="3"/>
      <c r="E27" s="24"/>
      <c r="F27" s="23" t="str">
        <f>IF(E27="","",VLOOKUP(E27,'Data Sheet - no entry'!$K$4:$L$5,2,FALSE))</f>
        <v/>
      </c>
      <c r="G27" s="4"/>
      <c r="H27" s="4"/>
      <c r="I27" s="4"/>
      <c r="J27" s="66">
        <f>IF(G27='Data Sheet - no entry'!$C$5,'Data Sheet - no entry'!$D$5,IF(G27='Data Sheet - no entry'!$C$6,'Data Sheet - no entry'!$D$6,1))</f>
        <v>1</v>
      </c>
      <c r="K27" s="50">
        <f>IF(AND(H27='Data Sheet - no entry'!$E$4,G27='Data Sheet - no entry'!$C$4,C27='Data Sheet - no entry'!$H$4),F27*0.25,0)</f>
        <v>0</v>
      </c>
      <c r="L27" s="8">
        <f>IFERROR(IF(OR(I27='Data Sheet - no entry'!$F$6,I27='Data Sheet - no entry'!$F$4),0.1*F27,0),0)</f>
        <v>0</v>
      </c>
      <c r="M27" s="31">
        <f>IF(C27='Data Sheet - no entry'!$H$5,0.5,1)</f>
        <v>1</v>
      </c>
      <c r="N27" s="18">
        <f t="shared" si="0"/>
        <v>0</v>
      </c>
      <c r="O27" s="19"/>
      <c r="P27" s="15"/>
      <c r="Q27" s="10"/>
      <c r="R27" s="3"/>
      <c r="S27" s="3"/>
      <c r="T27" s="3"/>
      <c r="U27" s="4"/>
      <c r="V27" s="3"/>
      <c r="W27" s="3"/>
      <c r="X27" s="3"/>
      <c r="Y27" s="3"/>
      <c r="Z27" s="15"/>
      <c r="AA27" s="10"/>
      <c r="AB27" s="4"/>
      <c r="AC27" s="4"/>
      <c r="AD27" s="4"/>
      <c r="AE27" s="4"/>
      <c r="AF27" s="11"/>
    </row>
    <row r="28" spans="1:32" x14ac:dyDescent="0.3">
      <c r="A28" s="3"/>
      <c r="B28" s="3"/>
      <c r="C28" s="3"/>
      <c r="D28" s="3"/>
      <c r="E28" s="24"/>
      <c r="F28" s="23" t="str">
        <f>IF(E28="","",VLOOKUP(E28,'Data Sheet - no entry'!$K$4:$L$5,2,FALSE))</f>
        <v/>
      </c>
      <c r="G28" s="4"/>
      <c r="H28" s="4"/>
      <c r="I28" s="4"/>
      <c r="J28" s="66">
        <f>IF(G28='Data Sheet - no entry'!$C$5,'Data Sheet - no entry'!$D$5,IF(G28='Data Sheet - no entry'!$C$6,'Data Sheet - no entry'!$D$6,1))</f>
        <v>1</v>
      </c>
      <c r="K28" s="50">
        <f>IF(AND(H28='Data Sheet - no entry'!$E$4,G28='Data Sheet - no entry'!$C$4,C28='Data Sheet - no entry'!$H$4),F28*0.25,0)</f>
        <v>0</v>
      </c>
      <c r="L28" s="8">
        <f>IFERROR(IF(OR(I28='Data Sheet - no entry'!$F$6,I28='Data Sheet - no entry'!$F$4),0.1*F28,0),0)</f>
        <v>0</v>
      </c>
      <c r="M28" s="31">
        <f>IF(C28='Data Sheet - no entry'!$H$5,0.5,1)</f>
        <v>1</v>
      </c>
      <c r="N28" s="18">
        <f t="shared" si="0"/>
        <v>0</v>
      </c>
      <c r="O28" s="19"/>
      <c r="P28" s="15"/>
      <c r="Q28" s="10"/>
      <c r="R28" s="3"/>
      <c r="S28" s="3"/>
      <c r="T28" s="3"/>
      <c r="U28" s="4"/>
      <c r="V28" s="3"/>
      <c r="W28" s="3"/>
      <c r="X28" s="3"/>
      <c r="Y28" s="3"/>
      <c r="Z28" s="15"/>
      <c r="AA28" s="10"/>
      <c r="AB28" s="4"/>
      <c r="AC28" s="4"/>
      <c r="AD28" s="4"/>
      <c r="AE28" s="4"/>
      <c r="AF28" s="11"/>
    </row>
    <row r="29" spans="1:32" x14ac:dyDescent="0.3">
      <c r="A29" s="3"/>
      <c r="B29" s="3"/>
      <c r="C29" s="3"/>
      <c r="D29" s="3"/>
      <c r="E29" s="24"/>
      <c r="F29" s="23" t="str">
        <f>IF(E29="","",VLOOKUP(E29,'Data Sheet - no entry'!$K$4:$L$5,2,FALSE))</f>
        <v/>
      </c>
      <c r="G29" s="4"/>
      <c r="H29" s="4"/>
      <c r="I29" s="4"/>
      <c r="J29" s="66">
        <f>IF(G29='Data Sheet - no entry'!$C$5,'Data Sheet - no entry'!$D$5,IF(G29='Data Sheet - no entry'!$C$6,'Data Sheet - no entry'!$D$6,1))</f>
        <v>1</v>
      </c>
      <c r="K29" s="50">
        <f>IF(AND(H29='Data Sheet - no entry'!$E$4,G29='Data Sheet - no entry'!$C$4,C29='Data Sheet - no entry'!$H$4),F29*0.25,0)</f>
        <v>0</v>
      </c>
      <c r="L29" s="8">
        <f>IFERROR(IF(OR(I29='Data Sheet - no entry'!$F$6,I29='Data Sheet - no entry'!$F$4),0.1*F29,0),0)</f>
        <v>0</v>
      </c>
      <c r="M29" s="31">
        <f>IF(C29='Data Sheet - no entry'!$H$5,0.5,1)</f>
        <v>1</v>
      </c>
      <c r="N29" s="18">
        <f t="shared" si="0"/>
        <v>0</v>
      </c>
      <c r="O29" s="19"/>
      <c r="P29" s="15"/>
      <c r="Q29" s="10"/>
      <c r="R29" s="3"/>
      <c r="S29" s="3"/>
      <c r="T29" s="3"/>
      <c r="U29" s="4"/>
      <c r="V29" s="3"/>
      <c r="W29" s="3"/>
      <c r="X29" s="3"/>
      <c r="Y29" s="3"/>
      <c r="Z29" s="15"/>
      <c r="AA29" s="10"/>
      <c r="AB29" s="4"/>
      <c r="AC29" s="4"/>
      <c r="AD29" s="4"/>
      <c r="AE29" s="4"/>
      <c r="AF29" s="11"/>
    </row>
    <row r="30" spans="1:32" x14ac:dyDescent="0.3">
      <c r="A30" s="3"/>
      <c r="B30" s="3"/>
      <c r="C30" s="3"/>
      <c r="D30" s="3"/>
      <c r="E30" s="24"/>
      <c r="F30" s="23" t="str">
        <f>IF(E30="","",VLOOKUP(E30,'Data Sheet - no entry'!$K$4:$L$5,2,FALSE))</f>
        <v/>
      </c>
      <c r="G30" s="4"/>
      <c r="H30" s="4"/>
      <c r="I30" s="4"/>
      <c r="J30" s="66">
        <f>IF(G30='Data Sheet - no entry'!$C$5,'Data Sheet - no entry'!$D$5,IF(G30='Data Sheet - no entry'!$C$6,'Data Sheet - no entry'!$D$6,1))</f>
        <v>1</v>
      </c>
      <c r="K30" s="50">
        <f>IF(AND(H30='Data Sheet - no entry'!$E$4,G30='Data Sheet - no entry'!$C$4,C30='Data Sheet - no entry'!$H$4),F30*0.25,0)</f>
        <v>0</v>
      </c>
      <c r="L30" s="8">
        <f>IFERROR(IF(OR(I30='Data Sheet - no entry'!$F$6,I30='Data Sheet - no entry'!$F$4),0.1*F30,0),0)</f>
        <v>0</v>
      </c>
      <c r="M30" s="31">
        <f>IF(C30='Data Sheet - no entry'!$H$5,0.5,1)</f>
        <v>1</v>
      </c>
      <c r="N30" s="18">
        <f t="shared" si="0"/>
        <v>0</v>
      </c>
      <c r="O30" s="19"/>
      <c r="P30" s="15"/>
      <c r="Q30" s="10"/>
      <c r="R30" s="3"/>
      <c r="S30" s="3"/>
      <c r="T30" s="3"/>
      <c r="U30" s="4"/>
      <c r="V30" s="3"/>
      <c r="W30" s="3"/>
      <c r="X30" s="3"/>
      <c r="Y30" s="3"/>
      <c r="Z30" s="15"/>
      <c r="AA30" s="10"/>
      <c r="AB30" s="4"/>
      <c r="AC30" s="4"/>
      <c r="AD30" s="4"/>
      <c r="AE30" s="4"/>
      <c r="AF30" s="11"/>
    </row>
    <row r="31" spans="1:32" x14ac:dyDescent="0.3">
      <c r="A31" s="3"/>
      <c r="B31" s="3"/>
      <c r="C31" s="3"/>
      <c r="D31" s="3"/>
      <c r="E31" s="24"/>
      <c r="F31" s="23" t="str">
        <f>IF(E31="","",VLOOKUP(E31,'Data Sheet - no entry'!$K$4:$L$5,2,FALSE))</f>
        <v/>
      </c>
      <c r="G31" s="4"/>
      <c r="H31" s="4"/>
      <c r="I31" s="4"/>
      <c r="J31" s="66">
        <f>IF(G31='Data Sheet - no entry'!$C$5,'Data Sheet - no entry'!$D$5,IF(G31='Data Sheet - no entry'!$C$6,'Data Sheet - no entry'!$D$6,1))</f>
        <v>1</v>
      </c>
      <c r="K31" s="50">
        <f>IF(AND(H31='Data Sheet - no entry'!$E$4,G31='Data Sheet - no entry'!$C$4,C31='Data Sheet - no entry'!$H$4),F31*0.25,0)</f>
        <v>0</v>
      </c>
      <c r="L31" s="8">
        <f>IFERROR(IF(OR(I31='Data Sheet - no entry'!$F$6,I31='Data Sheet - no entry'!$F$4),0.1*F31,0),0)</f>
        <v>0</v>
      </c>
      <c r="M31" s="31">
        <f>IF(C31='Data Sheet - no entry'!$H$5,0.5,1)</f>
        <v>1</v>
      </c>
      <c r="N31" s="18">
        <f t="shared" si="0"/>
        <v>0</v>
      </c>
      <c r="O31" s="19"/>
      <c r="P31" s="15"/>
      <c r="Q31" s="10"/>
      <c r="R31" s="3"/>
      <c r="S31" s="3"/>
      <c r="T31" s="3"/>
      <c r="U31" s="4"/>
      <c r="V31" s="3"/>
      <c r="W31" s="3"/>
      <c r="X31" s="3"/>
      <c r="Y31" s="3"/>
      <c r="Z31" s="15"/>
      <c r="AA31" s="10"/>
      <c r="AB31" s="4"/>
      <c r="AC31" s="4"/>
      <c r="AD31" s="4"/>
      <c r="AE31" s="4"/>
      <c r="AF31" s="11"/>
    </row>
    <row r="32" spans="1:32" x14ac:dyDescent="0.3">
      <c r="A32" s="3"/>
      <c r="B32" s="3"/>
      <c r="C32" s="3"/>
      <c r="D32" s="3"/>
      <c r="E32" s="24"/>
      <c r="F32" s="23" t="str">
        <f>IF(E32="","",VLOOKUP(E32,'Data Sheet - no entry'!$K$4:$L$5,2,FALSE))</f>
        <v/>
      </c>
      <c r="G32" s="4"/>
      <c r="H32" s="4"/>
      <c r="I32" s="4"/>
      <c r="J32" s="66">
        <f>IF(G32='Data Sheet - no entry'!$C$5,'Data Sheet - no entry'!$D$5,IF(G32='Data Sheet - no entry'!$C$6,'Data Sheet - no entry'!$D$6,1))</f>
        <v>1</v>
      </c>
      <c r="K32" s="50">
        <f>IF(AND(H32='Data Sheet - no entry'!$E$4,G32='Data Sheet - no entry'!$C$4,C32='Data Sheet - no entry'!$H$4),F32*0.25,0)</f>
        <v>0</v>
      </c>
      <c r="L32" s="8">
        <f>IFERROR(IF(OR(I32='Data Sheet - no entry'!$F$6,I32='Data Sheet - no entry'!$F$4),0.1*F32,0),0)</f>
        <v>0</v>
      </c>
      <c r="M32" s="31">
        <f>IF(C32='Data Sheet - no entry'!$H$5,0.5,1)</f>
        <v>1</v>
      </c>
      <c r="N32" s="18">
        <f t="shared" si="0"/>
        <v>0</v>
      </c>
      <c r="O32" s="19"/>
      <c r="P32" s="15"/>
      <c r="Q32" s="10"/>
      <c r="R32" s="3"/>
      <c r="S32" s="3"/>
      <c r="T32" s="3"/>
      <c r="U32" s="4"/>
      <c r="V32" s="3"/>
      <c r="W32" s="3"/>
      <c r="X32" s="3"/>
      <c r="Y32" s="3"/>
      <c r="Z32" s="15"/>
      <c r="AA32" s="10"/>
      <c r="AB32" s="4"/>
      <c r="AC32" s="4"/>
      <c r="AD32" s="4"/>
      <c r="AE32" s="4"/>
      <c r="AF32" s="11"/>
    </row>
    <row r="33" spans="1:32" x14ac:dyDescent="0.3">
      <c r="A33" s="3"/>
      <c r="B33" s="3"/>
      <c r="C33" s="3"/>
      <c r="D33" s="3"/>
      <c r="E33" s="24"/>
      <c r="F33" s="23" t="str">
        <f>IF(E33="","",VLOOKUP(E33,'Data Sheet - no entry'!$K$4:$L$5,2,FALSE))</f>
        <v/>
      </c>
      <c r="G33" s="4"/>
      <c r="H33" s="4"/>
      <c r="I33" s="4"/>
      <c r="J33" s="66">
        <f>IF(G33='Data Sheet - no entry'!$C$5,'Data Sheet - no entry'!$D$5,IF(G33='Data Sheet - no entry'!$C$6,'Data Sheet - no entry'!$D$6,1))</f>
        <v>1</v>
      </c>
      <c r="K33" s="50">
        <f>IF(AND(H33='Data Sheet - no entry'!$E$4,G33='Data Sheet - no entry'!$C$4,C33='Data Sheet - no entry'!$H$4),F33*0.25,0)</f>
        <v>0</v>
      </c>
      <c r="L33" s="8">
        <f>IFERROR(IF(OR(I33='Data Sheet - no entry'!$F$6,I33='Data Sheet - no entry'!$F$4),0.1*F33,0),0)</f>
        <v>0</v>
      </c>
      <c r="M33" s="31">
        <f>IF(C33='Data Sheet - no entry'!$H$5,0.5,1)</f>
        <v>1</v>
      </c>
      <c r="N33" s="18">
        <f t="shared" si="0"/>
        <v>0</v>
      </c>
      <c r="O33" s="19"/>
      <c r="P33" s="15"/>
      <c r="Q33" s="10"/>
      <c r="R33" s="3"/>
      <c r="S33" s="3"/>
      <c r="T33" s="3"/>
      <c r="U33" s="4"/>
      <c r="V33" s="3"/>
      <c r="W33" s="3"/>
      <c r="X33" s="3"/>
      <c r="Y33" s="3"/>
      <c r="Z33" s="15"/>
      <c r="AA33" s="10"/>
      <c r="AB33" s="4"/>
      <c r="AC33" s="4"/>
      <c r="AD33" s="4"/>
      <c r="AE33" s="4"/>
      <c r="AF33" s="11"/>
    </row>
    <row r="34" spans="1:32" x14ac:dyDescent="0.3">
      <c r="A34" s="3"/>
      <c r="B34" s="3"/>
      <c r="C34" s="3"/>
      <c r="D34" s="3"/>
      <c r="E34" s="24"/>
      <c r="F34" s="23" t="str">
        <f>IF(E34="","",VLOOKUP(E34,'Data Sheet - no entry'!$K$4:$L$5,2,FALSE))</f>
        <v/>
      </c>
      <c r="G34" s="4"/>
      <c r="H34" s="4"/>
      <c r="I34" s="4"/>
      <c r="J34" s="66">
        <f>IF(G34='Data Sheet - no entry'!$C$5,'Data Sheet - no entry'!$D$5,IF(G34='Data Sheet - no entry'!$C$6,'Data Sheet - no entry'!$D$6,1))</f>
        <v>1</v>
      </c>
      <c r="K34" s="50">
        <f>IF(AND(H34='Data Sheet - no entry'!$E$4,G34='Data Sheet - no entry'!$C$4,C34='Data Sheet - no entry'!$H$4),F34*0.25,0)</f>
        <v>0</v>
      </c>
      <c r="L34" s="8">
        <f>IFERROR(IF(OR(I34='Data Sheet - no entry'!$F$6,I34='Data Sheet - no entry'!$F$4),0.1*F34,0),0)</f>
        <v>0</v>
      </c>
      <c r="M34" s="31">
        <f>IF(C34='Data Sheet - no entry'!$H$5,0.5,1)</f>
        <v>1</v>
      </c>
      <c r="N34" s="18">
        <f t="shared" si="0"/>
        <v>0</v>
      </c>
      <c r="O34" s="19"/>
      <c r="P34" s="15"/>
      <c r="Q34" s="10"/>
      <c r="R34" s="3"/>
      <c r="S34" s="3"/>
      <c r="T34" s="3"/>
      <c r="U34" s="4"/>
      <c r="V34" s="3"/>
      <c r="W34" s="3"/>
      <c r="X34" s="3"/>
      <c r="Y34" s="3"/>
      <c r="Z34" s="15"/>
      <c r="AA34" s="10"/>
      <c r="AB34" s="4"/>
      <c r="AC34" s="4"/>
      <c r="AD34" s="4"/>
      <c r="AE34" s="4"/>
      <c r="AF34" s="11"/>
    </row>
    <row r="35" spans="1:32" x14ac:dyDescent="0.3">
      <c r="A35" s="3"/>
      <c r="B35" s="3"/>
      <c r="C35" s="3"/>
      <c r="D35" s="3"/>
      <c r="E35" s="24"/>
      <c r="F35" s="23" t="str">
        <f>IF(E35="","",VLOOKUP(E35,'Data Sheet - no entry'!$K$4:$L$5,2,FALSE))</f>
        <v/>
      </c>
      <c r="G35" s="4"/>
      <c r="H35" s="4"/>
      <c r="I35" s="4"/>
      <c r="J35" s="66">
        <f>IF(G35='Data Sheet - no entry'!$C$5,'Data Sheet - no entry'!$D$5,IF(G35='Data Sheet - no entry'!$C$6,'Data Sheet - no entry'!$D$6,1))</f>
        <v>1</v>
      </c>
      <c r="K35" s="50">
        <f>IF(AND(H35='Data Sheet - no entry'!$E$4,G35='Data Sheet - no entry'!$C$4,C35='Data Sheet - no entry'!$H$4),F35*0.25,0)</f>
        <v>0</v>
      </c>
      <c r="L35" s="8">
        <f>IFERROR(IF(OR(I35='Data Sheet - no entry'!$F$6,I35='Data Sheet - no entry'!$F$4),0.1*F35,0),0)</f>
        <v>0</v>
      </c>
      <c r="M35" s="31">
        <f>IF(C35='Data Sheet - no entry'!$H$5,0.5,1)</f>
        <v>1</v>
      </c>
      <c r="N35" s="18">
        <f t="shared" si="0"/>
        <v>0</v>
      </c>
      <c r="O35" s="19"/>
      <c r="P35" s="15"/>
      <c r="Q35" s="10"/>
      <c r="R35" s="3"/>
      <c r="S35" s="3"/>
      <c r="T35" s="3"/>
      <c r="U35" s="4"/>
      <c r="V35" s="3"/>
      <c r="W35" s="3"/>
      <c r="X35" s="3"/>
      <c r="Y35" s="3"/>
      <c r="Z35" s="15"/>
      <c r="AA35" s="10"/>
      <c r="AB35" s="4"/>
      <c r="AC35" s="4"/>
      <c r="AD35" s="4"/>
      <c r="AE35" s="4"/>
      <c r="AF35" s="11"/>
    </row>
    <row r="36" spans="1:32" x14ac:dyDescent="0.3">
      <c r="A36" s="3"/>
      <c r="B36" s="3"/>
      <c r="C36" s="3"/>
      <c r="D36" s="3"/>
      <c r="E36" s="24"/>
      <c r="F36" s="23" t="str">
        <f>IF(E36="","",VLOOKUP(E36,'Data Sheet - no entry'!$K$4:$L$5,2,FALSE))</f>
        <v/>
      </c>
      <c r="G36" s="4"/>
      <c r="H36" s="4"/>
      <c r="I36" s="4"/>
      <c r="J36" s="66">
        <f>IF(G36='Data Sheet - no entry'!$C$5,'Data Sheet - no entry'!$D$5,IF(G36='Data Sheet - no entry'!$C$6,'Data Sheet - no entry'!$D$6,1))</f>
        <v>1</v>
      </c>
      <c r="K36" s="50">
        <f>IF(AND(H36='Data Sheet - no entry'!$E$4,G36='Data Sheet - no entry'!$C$4,C36='Data Sheet - no entry'!$H$4),F36*0.25,0)</f>
        <v>0</v>
      </c>
      <c r="L36" s="8">
        <f>IFERROR(IF(OR(I36='Data Sheet - no entry'!$F$6,I36='Data Sheet - no entry'!$F$4),0.1*F36,0),0)</f>
        <v>0</v>
      </c>
      <c r="M36" s="31">
        <f>IF(C36='Data Sheet - no entry'!$H$5,0.5,1)</f>
        <v>1</v>
      </c>
      <c r="N36" s="18">
        <f t="shared" si="0"/>
        <v>0</v>
      </c>
      <c r="O36" s="19"/>
      <c r="P36" s="15"/>
      <c r="Q36" s="10"/>
      <c r="R36" s="3"/>
      <c r="S36" s="3"/>
      <c r="T36" s="3"/>
      <c r="U36" s="4"/>
      <c r="V36" s="3"/>
      <c r="W36" s="3"/>
      <c r="X36" s="3"/>
      <c r="Y36" s="3"/>
      <c r="Z36" s="15"/>
      <c r="AA36" s="10"/>
      <c r="AB36" s="4"/>
      <c r="AC36" s="4"/>
      <c r="AD36" s="4"/>
      <c r="AE36" s="4"/>
      <c r="AF36" s="11"/>
    </row>
    <row r="37" spans="1:32" x14ac:dyDescent="0.3">
      <c r="A37" s="3"/>
      <c r="B37" s="3"/>
      <c r="C37" s="3"/>
      <c r="D37" s="3"/>
      <c r="E37" s="24"/>
      <c r="F37" s="23" t="str">
        <f>IF(E37="","",VLOOKUP(E37,'Data Sheet - no entry'!$K$4:$L$5,2,FALSE))</f>
        <v/>
      </c>
      <c r="G37" s="4"/>
      <c r="H37" s="4"/>
      <c r="I37" s="4"/>
      <c r="J37" s="66">
        <f>IF(G37='Data Sheet - no entry'!$C$5,'Data Sheet - no entry'!$D$5,IF(G37='Data Sheet - no entry'!$C$6,'Data Sheet - no entry'!$D$6,1))</f>
        <v>1</v>
      </c>
      <c r="K37" s="50">
        <f>IF(AND(H37='Data Sheet - no entry'!$E$4,G37='Data Sheet - no entry'!$C$4,C37='Data Sheet - no entry'!$H$4),F37*0.25,0)</f>
        <v>0</v>
      </c>
      <c r="L37" s="8">
        <f>IFERROR(IF(OR(I37='Data Sheet - no entry'!$F$6,I37='Data Sheet - no entry'!$F$4),0.1*F37,0),0)</f>
        <v>0</v>
      </c>
      <c r="M37" s="31">
        <f>IF(C37='Data Sheet - no entry'!$H$5,0.5,1)</f>
        <v>1</v>
      </c>
      <c r="N37" s="18">
        <f t="shared" si="0"/>
        <v>0</v>
      </c>
      <c r="O37" s="19"/>
      <c r="P37" s="15"/>
      <c r="Q37" s="10"/>
      <c r="R37" s="3"/>
      <c r="S37" s="3"/>
      <c r="T37" s="3"/>
      <c r="U37" s="4"/>
      <c r="V37" s="3"/>
      <c r="W37" s="3"/>
      <c r="X37" s="3"/>
      <c r="Y37" s="3"/>
      <c r="Z37" s="15"/>
      <c r="AA37" s="10"/>
      <c r="AB37" s="4"/>
      <c r="AC37" s="4"/>
      <c r="AD37" s="4"/>
      <c r="AE37" s="4"/>
      <c r="AF37" s="11"/>
    </row>
    <row r="38" spans="1:32" x14ac:dyDescent="0.3">
      <c r="A38" s="3"/>
      <c r="B38" s="3"/>
      <c r="C38" s="3"/>
      <c r="D38" s="3"/>
      <c r="E38" s="24"/>
      <c r="F38" s="23" t="str">
        <f>IF(E38="","",VLOOKUP(E38,'Data Sheet - no entry'!$K$4:$L$5,2,FALSE))</f>
        <v/>
      </c>
      <c r="G38" s="4"/>
      <c r="H38" s="4"/>
      <c r="I38" s="4"/>
      <c r="J38" s="66">
        <f>IF(G38='Data Sheet - no entry'!$C$5,'Data Sheet - no entry'!$D$5,IF(G38='Data Sheet - no entry'!$C$6,'Data Sheet - no entry'!$D$6,1))</f>
        <v>1</v>
      </c>
      <c r="K38" s="50">
        <f>IF(AND(H38='Data Sheet - no entry'!$E$4,G38='Data Sheet - no entry'!$C$4,C38='Data Sheet - no entry'!$H$4),F38*0.25,0)</f>
        <v>0</v>
      </c>
      <c r="L38" s="8">
        <f>IFERROR(IF(OR(I38='Data Sheet - no entry'!$F$6,I38='Data Sheet - no entry'!$F$4),0.1*F38,0),0)</f>
        <v>0</v>
      </c>
      <c r="M38" s="31">
        <f>IF(C38='Data Sheet - no entry'!$H$5,0.5,1)</f>
        <v>1</v>
      </c>
      <c r="N38" s="18">
        <f t="shared" si="0"/>
        <v>0</v>
      </c>
      <c r="O38" s="19"/>
      <c r="P38" s="15"/>
      <c r="Q38" s="10"/>
      <c r="R38" s="3"/>
      <c r="S38" s="3"/>
      <c r="T38" s="3"/>
      <c r="U38" s="4"/>
      <c r="V38" s="3"/>
      <c r="W38" s="3"/>
      <c r="X38" s="3"/>
      <c r="Y38" s="3"/>
      <c r="Z38" s="15"/>
      <c r="AA38" s="10"/>
      <c r="AB38" s="4"/>
      <c r="AC38" s="4"/>
      <c r="AD38" s="4"/>
      <c r="AE38" s="4"/>
      <c r="AF38" s="11"/>
    </row>
    <row r="39" spans="1:32" x14ac:dyDescent="0.3">
      <c r="A39" s="3"/>
      <c r="B39" s="3"/>
      <c r="C39" s="3"/>
      <c r="D39" s="3"/>
      <c r="E39" s="24"/>
      <c r="F39" s="23" t="str">
        <f>IF(E39="","",VLOOKUP(E39,'Data Sheet - no entry'!$K$4:$L$5,2,FALSE))</f>
        <v/>
      </c>
      <c r="G39" s="4"/>
      <c r="H39" s="4"/>
      <c r="I39" s="4"/>
      <c r="J39" s="66">
        <f>IF(G39='Data Sheet - no entry'!$C$5,'Data Sheet - no entry'!$D$5,IF(G39='Data Sheet - no entry'!$C$6,'Data Sheet - no entry'!$D$6,1))</f>
        <v>1</v>
      </c>
      <c r="K39" s="50">
        <f>IF(AND(H39='Data Sheet - no entry'!$E$4,G39='Data Sheet - no entry'!$C$4,C39='Data Sheet - no entry'!$H$4),F39*0.25,0)</f>
        <v>0</v>
      </c>
      <c r="L39" s="8">
        <f>IFERROR(IF(OR(I39='Data Sheet - no entry'!$F$6,I39='Data Sheet - no entry'!$F$4),0.1*F39,0),0)</f>
        <v>0</v>
      </c>
      <c r="M39" s="31">
        <f>IF(C39='Data Sheet - no entry'!$H$5,0.5,1)</f>
        <v>1</v>
      </c>
      <c r="N39" s="18">
        <f t="shared" si="0"/>
        <v>0</v>
      </c>
      <c r="O39" s="19"/>
      <c r="P39" s="15"/>
      <c r="Q39" s="10"/>
      <c r="R39" s="3"/>
      <c r="S39" s="3"/>
      <c r="T39" s="3"/>
      <c r="U39" s="4"/>
      <c r="V39" s="3"/>
      <c r="W39" s="3"/>
      <c r="X39" s="3"/>
      <c r="Y39" s="3"/>
      <c r="Z39" s="15"/>
      <c r="AA39" s="10"/>
      <c r="AB39" s="4"/>
      <c r="AC39" s="4"/>
      <c r="AD39" s="4"/>
      <c r="AE39" s="4"/>
      <c r="AF39" s="11"/>
    </row>
    <row r="40" spans="1:32" x14ac:dyDescent="0.3">
      <c r="A40" s="3"/>
      <c r="B40" s="3"/>
      <c r="C40" s="3"/>
      <c r="D40" s="3"/>
      <c r="E40" s="24"/>
      <c r="F40" s="23" t="str">
        <f>IF(E40="","",VLOOKUP(E40,'Data Sheet - no entry'!$K$4:$L$5,2,FALSE))</f>
        <v/>
      </c>
      <c r="G40" s="4"/>
      <c r="H40" s="4"/>
      <c r="I40" s="4"/>
      <c r="J40" s="66">
        <f>IF(G40='Data Sheet - no entry'!$C$5,'Data Sheet - no entry'!$D$5,IF(G40='Data Sheet - no entry'!$C$6,'Data Sheet - no entry'!$D$6,1))</f>
        <v>1</v>
      </c>
      <c r="K40" s="50">
        <f>IF(AND(H40='Data Sheet - no entry'!$E$4,G40='Data Sheet - no entry'!$C$4,C40='Data Sheet - no entry'!$H$4),F40*0.25,0)</f>
        <v>0</v>
      </c>
      <c r="L40" s="8">
        <f>IFERROR(IF(OR(I40='Data Sheet - no entry'!$F$6,I40='Data Sheet - no entry'!$F$4),0.1*F40,0),0)</f>
        <v>0</v>
      </c>
      <c r="M40" s="31">
        <f>IF(C40='Data Sheet - no entry'!$H$5,0.5,1)</f>
        <v>1</v>
      </c>
      <c r="N40" s="18">
        <f t="shared" si="0"/>
        <v>0</v>
      </c>
      <c r="O40" s="19"/>
      <c r="P40" s="15"/>
      <c r="Q40" s="10"/>
      <c r="R40" s="3"/>
      <c r="S40" s="3"/>
      <c r="T40" s="3"/>
      <c r="U40" s="4"/>
      <c r="V40" s="3"/>
      <c r="W40" s="3"/>
      <c r="X40" s="3"/>
      <c r="Y40" s="3"/>
      <c r="Z40" s="15"/>
      <c r="AA40" s="10"/>
      <c r="AB40" s="4"/>
      <c r="AC40" s="4"/>
      <c r="AD40" s="4"/>
      <c r="AE40" s="4"/>
      <c r="AF40" s="11"/>
    </row>
    <row r="41" spans="1:32" x14ac:dyDescent="0.3">
      <c r="A41" s="3"/>
      <c r="B41" s="3"/>
      <c r="C41" s="3"/>
      <c r="D41" s="3"/>
      <c r="E41" s="24"/>
      <c r="F41" s="23" t="str">
        <f>IF(E41="","",VLOOKUP(E41,'Data Sheet - no entry'!$K$4:$L$5,2,FALSE))</f>
        <v/>
      </c>
      <c r="G41" s="4"/>
      <c r="H41" s="4"/>
      <c r="I41" s="4"/>
      <c r="J41" s="66">
        <f>IF(G41='Data Sheet - no entry'!$C$5,'Data Sheet - no entry'!$D$5,IF(G41='Data Sheet - no entry'!$C$6,'Data Sheet - no entry'!$D$6,1))</f>
        <v>1</v>
      </c>
      <c r="K41" s="50">
        <f>IF(AND(H41='Data Sheet - no entry'!$E$4,G41='Data Sheet - no entry'!$C$4,C41='Data Sheet - no entry'!$H$4),F41*0.25,0)</f>
        <v>0</v>
      </c>
      <c r="L41" s="8">
        <f>IFERROR(IF(OR(I41='Data Sheet - no entry'!$F$6,I41='Data Sheet - no entry'!$F$4),0.1*F41,0),0)</f>
        <v>0</v>
      </c>
      <c r="M41" s="31">
        <f>IF(C41='Data Sheet - no entry'!$H$5,0.5,1)</f>
        <v>1</v>
      </c>
      <c r="N41" s="18">
        <f t="shared" si="0"/>
        <v>0</v>
      </c>
      <c r="O41" s="19"/>
      <c r="P41" s="15"/>
      <c r="Q41" s="10"/>
      <c r="R41" s="3"/>
      <c r="S41" s="3"/>
      <c r="T41" s="3"/>
      <c r="U41" s="4"/>
      <c r="V41" s="3"/>
      <c r="W41" s="3"/>
      <c r="X41" s="3"/>
      <c r="Y41" s="3"/>
      <c r="Z41" s="15"/>
      <c r="AA41" s="10"/>
      <c r="AB41" s="4"/>
      <c r="AC41" s="4"/>
      <c r="AD41" s="4"/>
      <c r="AE41" s="4"/>
      <c r="AF41" s="11"/>
    </row>
    <row r="42" spans="1:32" x14ac:dyDescent="0.3">
      <c r="A42" s="3"/>
      <c r="B42" s="3"/>
      <c r="C42" s="3"/>
      <c r="D42" s="3"/>
      <c r="E42" s="24"/>
      <c r="F42" s="23" t="str">
        <f>IF(E42="","",VLOOKUP(E42,'Data Sheet - no entry'!$K$4:$L$5,2,FALSE))</f>
        <v/>
      </c>
      <c r="G42" s="4"/>
      <c r="H42" s="4"/>
      <c r="I42" s="4"/>
      <c r="J42" s="66">
        <f>IF(G42='Data Sheet - no entry'!$C$5,'Data Sheet - no entry'!$D$5,IF(G42='Data Sheet - no entry'!$C$6,'Data Sheet - no entry'!$D$6,1))</f>
        <v>1</v>
      </c>
      <c r="K42" s="50">
        <f>IF(AND(H42='Data Sheet - no entry'!$E$4,G42='Data Sheet - no entry'!$C$4,C42='Data Sheet - no entry'!$H$4),F42*0.25,0)</f>
        <v>0</v>
      </c>
      <c r="L42" s="8">
        <f>IFERROR(IF(OR(I42='Data Sheet - no entry'!$F$6,I42='Data Sheet - no entry'!$F$4),0.1*F42,0),0)</f>
        <v>0</v>
      </c>
      <c r="M42" s="31">
        <f>IF(C42='Data Sheet - no entry'!$H$5,0.5,1)</f>
        <v>1</v>
      </c>
      <c r="N42" s="18">
        <f t="shared" si="0"/>
        <v>0</v>
      </c>
      <c r="O42" s="19"/>
      <c r="P42" s="15"/>
      <c r="Q42" s="10"/>
      <c r="R42" s="3"/>
      <c r="S42" s="3"/>
      <c r="T42" s="3"/>
      <c r="U42" s="4"/>
      <c r="V42" s="3"/>
      <c r="W42" s="3"/>
      <c r="X42" s="3"/>
      <c r="Y42" s="3"/>
      <c r="Z42" s="15"/>
      <c r="AA42" s="10"/>
      <c r="AB42" s="4"/>
      <c r="AC42" s="4"/>
      <c r="AD42" s="4"/>
      <c r="AE42" s="4"/>
      <c r="AF42" s="11"/>
    </row>
    <row r="43" spans="1:32" x14ac:dyDescent="0.3">
      <c r="A43" s="3"/>
      <c r="B43" s="3"/>
      <c r="C43" s="3"/>
      <c r="D43" s="3"/>
      <c r="E43" s="24"/>
      <c r="F43" s="23" t="str">
        <f>IF(E43="","",VLOOKUP(E43,'Data Sheet - no entry'!$K$4:$L$5,2,FALSE))</f>
        <v/>
      </c>
      <c r="G43" s="4"/>
      <c r="H43" s="4"/>
      <c r="I43" s="4"/>
      <c r="J43" s="66">
        <f>IF(G43='Data Sheet - no entry'!$C$5,'Data Sheet - no entry'!$D$5,IF(G43='Data Sheet - no entry'!$C$6,'Data Sheet - no entry'!$D$6,1))</f>
        <v>1</v>
      </c>
      <c r="K43" s="50">
        <f>IF(AND(H43='Data Sheet - no entry'!$E$4,G43='Data Sheet - no entry'!$C$4,C43='Data Sheet - no entry'!$H$4),F43*0.25,0)</f>
        <v>0</v>
      </c>
      <c r="L43" s="8">
        <f>IFERROR(IF(OR(I43='Data Sheet - no entry'!$F$6,I43='Data Sheet - no entry'!$F$4),0.1*F43,0),0)</f>
        <v>0</v>
      </c>
      <c r="M43" s="31">
        <f>IF(C43='Data Sheet - no entry'!$H$5,0.5,1)</f>
        <v>1</v>
      </c>
      <c r="N43" s="18">
        <f t="shared" si="0"/>
        <v>0</v>
      </c>
      <c r="O43" s="19"/>
      <c r="P43" s="15"/>
      <c r="Q43" s="10"/>
      <c r="R43" s="3"/>
      <c r="S43" s="3"/>
      <c r="T43" s="3"/>
      <c r="U43" s="4"/>
      <c r="V43" s="3"/>
      <c r="W43" s="3"/>
      <c r="X43" s="3"/>
      <c r="Y43" s="3"/>
      <c r="Z43" s="15"/>
      <c r="AA43" s="10"/>
      <c r="AB43" s="4"/>
      <c r="AC43" s="4"/>
      <c r="AD43" s="4"/>
      <c r="AE43" s="4"/>
      <c r="AF43" s="11"/>
    </row>
    <row r="44" spans="1:32" x14ac:dyDescent="0.3">
      <c r="A44" s="3"/>
      <c r="B44" s="3"/>
      <c r="C44" s="3"/>
      <c r="D44" s="3"/>
      <c r="E44" s="24"/>
      <c r="F44" s="23" t="str">
        <f>IF(E44="","",VLOOKUP(E44,'Data Sheet - no entry'!$K$4:$L$5,2,FALSE))</f>
        <v/>
      </c>
      <c r="G44" s="4"/>
      <c r="H44" s="4"/>
      <c r="I44" s="4"/>
      <c r="J44" s="66">
        <f>IF(G44='Data Sheet - no entry'!$C$5,'Data Sheet - no entry'!$D$5,IF(G44='Data Sheet - no entry'!$C$6,'Data Sheet - no entry'!$D$6,1))</f>
        <v>1</v>
      </c>
      <c r="K44" s="50">
        <f>IF(AND(H44='Data Sheet - no entry'!$E$4,G44='Data Sheet - no entry'!$C$4,C44='Data Sheet - no entry'!$H$4),F44*0.25,0)</f>
        <v>0</v>
      </c>
      <c r="L44" s="8">
        <f>IFERROR(IF(OR(I44='Data Sheet - no entry'!$F$6,I44='Data Sheet - no entry'!$F$4),0.1*F44,0),0)</f>
        <v>0</v>
      </c>
      <c r="M44" s="31">
        <f>IF(C44='Data Sheet - no entry'!$H$5,0.5,1)</f>
        <v>1</v>
      </c>
      <c r="N44" s="18">
        <f t="shared" si="0"/>
        <v>0</v>
      </c>
      <c r="O44" s="19"/>
      <c r="P44" s="15"/>
      <c r="Q44" s="10"/>
      <c r="R44" s="3"/>
      <c r="S44" s="3"/>
      <c r="T44" s="3"/>
      <c r="U44" s="4"/>
      <c r="V44" s="3"/>
      <c r="W44" s="3"/>
      <c r="X44" s="3"/>
      <c r="Y44" s="3"/>
      <c r="Z44" s="15"/>
      <c r="AA44" s="10"/>
      <c r="AB44" s="4"/>
      <c r="AC44" s="4"/>
      <c r="AD44" s="4"/>
      <c r="AE44" s="4"/>
      <c r="AF44" s="11"/>
    </row>
    <row r="45" spans="1:32" x14ac:dyDescent="0.3">
      <c r="A45" s="3"/>
      <c r="B45" s="3"/>
      <c r="C45" s="3"/>
      <c r="D45" s="3"/>
      <c r="E45" s="24"/>
      <c r="F45" s="23" t="str">
        <f>IF(E45="","",VLOOKUP(E45,'Data Sheet - no entry'!$K$4:$L$5,2,FALSE))</f>
        <v/>
      </c>
      <c r="G45" s="4"/>
      <c r="H45" s="4"/>
      <c r="I45" s="4"/>
      <c r="J45" s="66">
        <f>IF(G45='Data Sheet - no entry'!$C$5,'Data Sheet - no entry'!$D$5,IF(G45='Data Sheet - no entry'!$C$6,'Data Sheet - no entry'!$D$6,1))</f>
        <v>1</v>
      </c>
      <c r="K45" s="50">
        <f>IF(AND(H45='Data Sheet - no entry'!$E$4,G45='Data Sheet - no entry'!$C$4,C45='Data Sheet - no entry'!$H$4),F45*0.25,0)</f>
        <v>0</v>
      </c>
      <c r="L45" s="8">
        <f>IFERROR(IF(OR(I45='Data Sheet - no entry'!$F$6,I45='Data Sheet - no entry'!$F$4),0.1*F45,0),0)</f>
        <v>0</v>
      </c>
      <c r="M45" s="31">
        <f>IF(C45='Data Sheet - no entry'!$H$5,0.5,1)</f>
        <v>1</v>
      </c>
      <c r="N45" s="18">
        <f t="shared" si="0"/>
        <v>0</v>
      </c>
      <c r="O45" s="19"/>
      <c r="P45" s="15"/>
      <c r="Q45" s="10"/>
      <c r="R45" s="3"/>
      <c r="S45" s="3"/>
      <c r="T45" s="3"/>
      <c r="U45" s="4"/>
      <c r="V45" s="3"/>
      <c r="W45" s="3"/>
      <c r="X45" s="3"/>
      <c r="Y45" s="3"/>
      <c r="Z45" s="15"/>
      <c r="AA45" s="10"/>
      <c r="AB45" s="4"/>
      <c r="AC45" s="4"/>
      <c r="AD45" s="4"/>
      <c r="AE45" s="4"/>
      <c r="AF45" s="11"/>
    </row>
    <row r="46" spans="1:32" x14ac:dyDescent="0.3">
      <c r="A46" s="3"/>
      <c r="B46" s="3"/>
      <c r="C46" s="3"/>
      <c r="D46" s="3"/>
      <c r="E46" s="24"/>
      <c r="F46" s="23" t="str">
        <f>IF(E46="","",VLOOKUP(E46,'Data Sheet - no entry'!$K$4:$L$5,2,FALSE))</f>
        <v/>
      </c>
      <c r="G46" s="4"/>
      <c r="H46" s="4"/>
      <c r="I46" s="4"/>
      <c r="J46" s="66">
        <f>IF(G46='Data Sheet - no entry'!$C$5,'Data Sheet - no entry'!$D$5,IF(G46='Data Sheet - no entry'!$C$6,'Data Sheet - no entry'!$D$6,1))</f>
        <v>1</v>
      </c>
      <c r="K46" s="50">
        <f>IF(AND(H46='Data Sheet - no entry'!$E$4,G46='Data Sheet - no entry'!$C$4,C46='Data Sheet - no entry'!$H$4),F46*0.25,0)</f>
        <v>0</v>
      </c>
      <c r="L46" s="8">
        <f>IFERROR(IF(OR(I46='Data Sheet - no entry'!$F$6,I46='Data Sheet - no entry'!$F$4),0.1*F46,0),0)</f>
        <v>0</v>
      </c>
      <c r="M46" s="31">
        <f>IF(C46='Data Sheet - no entry'!$H$5,0.5,1)</f>
        <v>1</v>
      </c>
      <c r="N46" s="18">
        <f t="shared" si="0"/>
        <v>0</v>
      </c>
      <c r="O46" s="19"/>
      <c r="P46" s="15"/>
      <c r="Q46" s="10"/>
      <c r="R46" s="3"/>
      <c r="S46" s="3"/>
      <c r="T46" s="3"/>
      <c r="U46" s="4"/>
      <c r="V46" s="3"/>
      <c r="W46" s="3"/>
      <c r="X46" s="3"/>
      <c r="Y46" s="3"/>
      <c r="Z46" s="15"/>
      <c r="AA46" s="10"/>
      <c r="AB46" s="4"/>
      <c r="AC46" s="4"/>
      <c r="AD46" s="4"/>
      <c r="AE46" s="4"/>
      <c r="AF46" s="11"/>
    </row>
    <row r="47" spans="1:32" x14ac:dyDescent="0.3">
      <c r="A47" s="3"/>
      <c r="B47" s="3"/>
      <c r="C47" s="3"/>
      <c r="D47" s="3"/>
      <c r="E47" s="24"/>
      <c r="F47" s="23" t="str">
        <f>IF(E47="","",VLOOKUP(E47,'Data Sheet - no entry'!$K$4:$L$5,2,FALSE))</f>
        <v/>
      </c>
      <c r="G47" s="4"/>
      <c r="H47" s="4"/>
      <c r="I47" s="4"/>
      <c r="J47" s="66">
        <f>IF(G47='Data Sheet - no entry'!$C$5,'Data Sheet - no entry'!$D$5,IF(G47='Data Sheet - no entry'!$C$6,'Data Sheet - no entry'!$D$6,1))</f>
        <v>1</v>
      </c>
      <c r="K47" s="50">
        <f>IF(AND(H47='Data Sheet - no entry'!$E$4,G47='Data Sheet - no entry'!$C$4,C47='Data Sheet - no entry'!$H$4),F47*0.25,0)</f>
        <v>0</v>
      </c>
      <c r="L47" s="8">
        <f>IFERROR(IF(OR(I47='Data Sheet - no entry'!$F$6,I47='Data Sheet - no entry'!$F$4),0.1*F47,0),0)</f>
        <v>0</v>
      </c>
      <c r="M47" s="31">
        <f>IF(C47='Data Sheet - no entry'!$H$5,0.5,1)</f>
        <v>1</v>
      </c>
      <c r="N47" s="18">
        <f t="shared" si="0"/>
        <v>0</v>
      </c>
      <c r="O47" s="19"/>
      <c r="P47" s="15"/>
      <c r="Q47" s="10"/>
      <c r="R47" s="3"/>
      <c r="S47" s="3"/>
      <c r="T47" s="3"/>
      <c r="U47" s="4"/>
      <c r="V47" s="3"/>
      <c r="W47" s="3"/>
      <c r="X47" s="3"/>
      <c r="Y47" s="3"/>
      <c r="Z47" s="15"/>
      <c r="AA47" s="10"/>
      <c r="AB47" s="4"/>
      <c r="AC47" s="4"/>
      <c r="AD47" s="4"/>
      <c r="AE47" s="4"/>
      <c r="AF47" s="11"/>
    </row>
    <row r="48" spans="1:32" x14ac:dyDescent="0.3">
      <c r="A48" s="3"/>
      <c r="B48" s="3"/>
      <c r="C48" s="3"/>
      <c r="D48" s="3"/>
      <c r="E48" s="24"/>
      <c r="F48" s="23" t="str">
        <f>IF(E48="","",VLOOKUP(E48,'Data Sheet - no entry'!$K$4:$L$5,2,FALSE))</f>
        <v/>
      </c>
      <c r="G48" s="4"/>
      <c r="H48" s="4"/>
      <c r="I48" s="4"/>
      <c r="J48" s="66">
        <f>IF(G48='Data Sheet - no entry'!$C$5,'Data Sheet - no entry'!$D$5,IF(G48='Data Sheet - no entry'!$C$6,'Data Sheet - no entry'!$D$6,1))</f>
        <v>1</v>
      </c>
      <c r="K48" s="50">
        <f>IF(AND(H48='Data Sheet - no entry'!$E$4,G48='Data Sheet - no entry'!$C$4,C48='Data Sheet - no entry'!$H$4),F48*0.25,0)</f>
        <v>0</v>
      </c>
      <c r="L48" s="8">
        <f>IFERROR(IF(OR(I48='Data Sheet - no entry'!$F$6,I48='Data Sheet - no entry'!$F$4),0.1*F48,0),0)</f>
        <v>0</v>
      </c>
      <c r="M48" s="31">
        <f>IF(C48='Data Sheet - no entry'!$H$5,0.5,1)</f>
        <v>1</v>
      </c>
      <c r="N48" s="18">
        <f t="shared" si="0"/>
        <v>0</v>
      </c>
      <c r="O48" s="19"/>
      <c r="P48" s="15"/>
      <c r="Q48" s="10"/>
      <c r="R48" s="3"/>
      <c r="S48" s="3"/>
      <c r="T48" s="3"/>
      <c r="U48" s="4"/>
      <c r="V48" s="3"/>
      <c r="W48" s="3"/>
      <c r="X48" s="3"/>
      <c r="Y48" s="3"/>
      <c r="Z48" s="15"/>
      <c r="AA48" s="10"/>
      <c r="AB48" s="4"/>
      <c r="AC48" s="4"/>
      <c r="AD48" s="4"/>
      <c r="AE48" s="4"/>
      <c r="AF48" s="11"/>
    </row>
    <row r="49" spans="1:32" x14ac:dyDescent="0.3">
      <c r="A49" s="3"/>
      <c r="B49" s="3"/>
      <c r="C49" s="3"/>
      <c r="D49" s="3"/>
      <c r="E49" s="24"/>
      <c r="F49" s="23" t="str">
        <f>IF(E49="","",VLOOKUP(E49,'Data Sheet - no entry'!$K$4:$L$5,2,FALSE))</f>
        <v/>
      </c>
      <c r="G49" s="4"/>
      <c r="H49" s="4"/>
      <c r="I49" s="4"/>
      <c r="J49" s="66">
        <f>IF(G49='Data Sheet - no entry'!$C$5,'Data Sheet - no entry'!$D$5,IF(G49='Data Sheet - no entry'!$C$6,'Data Sheet - no entry'!$D$6,1))</f>
        <v>1</v>
      </c>
      <c r="K49" s="50">
        <f>IF(AND(H49='Data Sheet - no entry'!$E$4,G49='Data Sheet - no entry'!$C$4,C49='Data Sheet - no entry'!$H$4),F49*0.25,0)</f>
        <v>0</v>
      </c>
      <c r="L49" s="8">
        <f>IFERROR(IF(OR(I49='Data Sheet - no entry'!$F$6,I49='Data Sheet - no entry'!$F$4),0.1*F49,0),0)</f>
        <v>0</v>
      </c>
      <c r="M49" s="31">
        <f>IF(C49='Data Sheet - no entry'!$H$5,0.5,1)</f>
        <v>1</v>
      </c>
      <c r="N49" s="18">
        <f t="shared" si="0"/>
        <v>0</v>
      </c>
      <c r="O49" s="19"/>
      <c r="P49" s="15"/>
      <c r="Q49" s="10"/>
      <c r="R49" s="3"/>
      <c r="S49" s="3"/>
      <c r="T49" s="3"/>
      <c r="U49" s="4"/>
      <c r="V49" s="3"/>
      <c r="W49" s="3"/>
      <c r="X49" s="3"/>
      <c r="Y49" s="3"/>
      <c r="Z49" s="15"/>
      <c r="AA49" s="10"/>
      <c r="AB49" s="4"/>
      <c r="AC49" s="4"/>
      <c r="AD49" s="4"/>
      <c r="AE49" s="4"/>
      <c r="AF49" s="11"/>
    </row>
    <row r="50" spans="1:32" x14ac:dyDescent="0.3">
      <c r="A50" s="3"/>
      <c r="B50" s="3"/>
      <c r="C50" s="3"/>
      <c r="D50" s="3"/>
      <c r="E50" s="24"/>
      <c r="F50" s="23" t="str">
        <f>IF(E50="","",VLOOKUP(E50,'Data Sheet - no entry'!$K$4:$L$5,2,FALSE))</f>
        <v/>
      </c>
      <c r="G50" s="4"/>
      <c r="H50" s="4"/>
      <c r="I50" s="4"/>
      <c r="J50" s="66">
        <f>IF(G50='Data Sheet - no entry'!$C$5,'Data Sheet - no entry'!$D$5,IF(G50='Data Sheet - no entry'!$C$6,'Data Sheet - no entry'!$D$6,1))</f>
        <v>1</v>
      </c>
      <c r="K50" s="50">
        <f>IF(AND(H50='Data Sheet - no entry'!$E$4,G50='Data Sheet - no entry'!$C$4,C50='Data Sheet - no entry'!$H$4),F50*0.25,0)</f>
        <v>0</v>
      </c>
      <c r="L50" s="8">
        <f>IFERROR(IF(OR(I50='Data Sheet - no entry'!$F$6,I50='Data Sheet - no entry'!$F$4),0.1*F50,0),0)</f>
        <v>0</v>
      </c>
      <c r="M50" s="31">
        <f>IF(C50='Data Sheet - no entry'!$H$5,0.5,1)</f>
        <v>1</v>
      </c>
      <c r="N50" s="18">
        <f t="shared" si="0"/>
        <v>0</v>
      </c>
      <c r="O50" s="19"/>
      <c r="P50" s="15"/>
      <c r="Q50" s="10"/>
      <c r="R50" s="3"/>
      <c r="S50" s="3"/>
      <c r="T50" s="3"/>
      <c r="U50" s="4"/>
      <c r="V50" s="3"/>
      <c r="W50" s="3"/>
      <c r="X50" s="3"/>
      <c r="Y50" s="3"/>
      <c r="Z50" s="15"/>
      <c r="AA50" s="10"/>
      <c r="AB50" s="4"/>
      <c r="AC50" s="4"/>
      <c r="AD50" s="4"/>
      <c r="AE50" s="4"/>
      <c r="AF50" s="11"/>
    </row>
    <row r="51" spans="1:32" x14ac:dyDescent="0.3">
      <c r="A51" s="3"/>
      <c r="B51" s="3"/>
      <c r="C51" s="3"/>
      <c r="D51" s="3"/>
      <c r="E51" s="24"/>
      <c r="F51" s="23" t="str">
        <f>IF(E51="","",VLOOKUP(E51,'Data Sheet - no entry'!$K$4:$L$5,2,FALSE))</f>
        <v/>
      </c>
      <c r="G51" s="4"/>
      <c r="H51" s="4"/>
      <c r="I51" s="4"/>
      <c r="J51" s="66">
        <f>IF(G51='Data Sheet - no entry'!$C$5,'Data Sheet - no entry'!$D$5,IF(G51='Data Sheet - no entry'!$C$6,'Data Sheet - no entry'!$D$6,1))</f>
        <v>1</v>
      </c>
      <c r="K51" s="50">
        <f>IF(AND(H51='Data Sheet - no entry'!$E$4,G51='Data Sheet - no entry'!$C$4,C51='Data Sheet - no entry'!$H$4),F51*0.25,0)</f>
        <v>0</v>
      </c>
      <c r="L51" s="8">
        <f>IFERROR(IF(OR(I51='Data Sheet - no entry'!$F$6,I51='Data Sheet - no entry'!$F$4),0.1*F51,0),0)</f>
        <v>0</v>
      </c>
      <c r="M51" s="31">
        <f>IF(C51='Data Sheet - no entry'!$H$5,0.5,1)</f>
        <v>1</v>
      </c>
      <c r="N51" s="18">
        <f t="shared" si="0"/>
        <v>0</v>
      </c>
      <c r="O51" s="19"/>
      <c r="P51" s="15"/>
      <c r="Q51" s="10"/>
      <c r="R51" s="3"/>
      <c r="S51" s="3"/>
      <c r="T51" s="3"/>
      <c r="U51" s="4"/>
      <c r="V51" s="3"/>
      <c r="W51" s="3"/>
      <c r="X51" s="3"/>
      <c r="Y51" s="3"/>
      <c r="Z51" s="15"/>
      <c r="AA51" s="10"/>
      <c r="AB51" s="4"/>
      <c r="AC51" s="4"/>
      <c r="AD51" s="4"/>
      <c r="AE51" s="4"/>
      <c r="AF51" s="11"/>
    </row>
    <row r="52" spans="1:32" x14ac:dyDescent="0.3">
      <c r="A52" s="3"/>
      <c r="B52" s="3"/>
      <c r="C52" s="3"/>
      <c r="D52" s="3"/>
      <c r="E52" s="24"/>
      <c r="F52" s="23" t="str">
        <f>IF(E52="","",VLOOKUP(E52,'Data Sheet - no entry'!$K$4:$L$5,2,FALSE))</f>
        <v/>
      </c>
      <c r="G52" s="4"/>
      <c r="H52" s="4"/>
      <c r="I52" s="4"/>
      <c r="J52" s="66">
        <f>IF(G52='Data Sheet - no entry'!$C$5,'Data Sheet - no entry'!$D$5,IF(G52='Data Sheet - no entry'!$C$6,'Data Sheet - no entry'!$D$6,1))</f>
        <v>1</v>
      </c>
      <c r="K52" s="50">
        <f>IF(AND(H52='Data Sheet - no entry'!$E$4,G52='Data Sheet - no entry'!$C$4,C52='Data Sheet - no entry'!$H$4),F52*0.25,0)</f>
        <v>0</v>
      </c>
      <c r="L52" s="8">
        <f>IFERROR(IF(OR(I52='Data Sheet - no entry'!$F$6,I52='Data Sheet - no entry'!$F$4),0.1*F52,0),0)</f>
        <v>0</v>
      </c>
      <c r="M52" s="31">
        <f>IF(C52='Data Sheet - no entry'!$H$5,0.5,1)</f>
        <v>1</v>
      </c>
      <c r="N52" s="18">
        <f t="shared" si="0"/>
        <v>0</v>
      </c>
      <c r="O52" s="19"/>
      <c r="P52" s="15"/>
      <c r="Q52" s="10"/>
      <c r="R52" s="3"/>
      <c r="S52" s="3"/>
      <c r="T52" s="3"/>
      <c r="U52" s="4"/>
      <c r="V52" s="3"/>
      <c r="W52" s="3"/>
      <c r="X52" s="3"/>
      <c r="Y52" s="3"/>
      <c r="Z52" s="15"/>
      <c r="AA52" s="10"/>
      <c r="AB52" s="4"/>
      <c r="AC52" s="4"/>
      <c r="AD52" s="4"/>
      <c r="AE52" s="4"/>
      <c r="AF52" s="11"/>
    </row>
    <row r="53" spans="1:32" x14ac:dyDescent="0.3">
      <c r="A53" s="3"/>
      <c r="B53" s="3"/>
      <c r="C53" s="3"/>
      <c r="D53" s="3"/>
      <c r="E53" s="24"/>
      <c r="F53" s="23" t="str">
        <f>IF(E53="","",VLOOKUP(E53,'Data Sheet - no entry'!$K$4:$L$5,2,FALSE))</f>
        <v/>
      </c>
      <c r="G53" s="4"/>
      <c r="H53" s="4"/>
      <c r="I53" s="4"/>
      <c r="J53" s="66">
        <f>IF(G53='Data Sheet - no entry'!$C$5,'Data Sheet - no entry'!$D$5,IF(G53='Data Sheet - no entry'!$C$6,'Data Sheet - no entry'!$D$6,1))</f>
        <v>1</v>
      </c>
      <c r="K53" s="50">
        <f>IF(AND(H53='Data Sheet - no entry'!$E$4,G53='Data Sheet - no entry'!$C$4,C53='Data Sheet - no entry'!$H$4),F53*0.25,0)</f>
        <v>0</v>
      </c>
      <c r="L53" s="8">
        <f>IFERROR(IF(OR(I53='Data Sheet - no entry'!$F$6,I53='Data Sheet - no entry'!$F$4),0.1*F53,0),0)</f>
        <v>0</v>
      </c>
      <c r="M53" s="31">
        <f>IF(C53='Data Sheet - no entry'!$H$5,0.5,1)</f>
        <v>1</v>
      </c>
      <c r="N53" s="18">
        <f t="shared" si="0"/>
        <v>0</v>
      </c>
      <c r="O53" s="19"/>
      <c r="P53" s="15"/>
      <c r="Q53" s="10"/>
      <c r="R53" s="3"/>
      <c r="S53" s="3"/>
      <c r="T53" s="3"/>
      <c r="U53" s="4"/>
      <c r="V53" s="3"/>
      <c r="W53" s="3"/>
      <c r="X53" s="3"/>
      <c r="Y53" s="3"/>
      <c r="Z53" s="15"/>
      <c r="AA53" s="10"/>
      <c r="AB53" s="4"/>
      <c r="AC53" s="4"/>
      <c r="AD53" s="4"/>
      <c r="AE53" s="4"/>
      <c r="AF53" s="11"/>
    </row>
    <row r="54" spans="1:32" x14ac:dyDescent="0.3">
      <c r="A54" s="3"/>
      <c r="B54" s="3"/>
      <c r="C54" s="3"/>
      <c r="D54" s="3"/>
      <c r="E54" s="24"/>
      <c r="F54" s="23" t="str">
        <f>IF(E54="","",VLOOKUP(E54,'Data Sheet - no entry'!$K$4:$L$5,2,FALSE))</f>
        <v/>
      </c>
      <c r="G54" s="4"/>
      <c r="H54" s="4"/>
      <c r="I54" s="4"/>
      <c r="J54" s="66">
        <f>IF(G54='Data Sheet - no entry'!$C$5,'Data Sheet - no entry'!$D$5,IF(G54='Data Sheet - no entry'!$C$6,'Data Sheet - no entry'!$D$6,1))</f>
        <v>1</v>
      </c>
      <c r="K54" s="50">
        <f>IF(AND(H54='Data Sheet - no entry'!$E$4,G54='Data Sheet - no entry'!$C$4,C54='Data Sheet - no entry'!$H$4),F54*0.25,0)</f>
        <v>0</v>
      </c>
      <c r="L54" s="8">
        <f>IFERROR(IF(OR(I54='Data Sheet - no entry'!$F$6,I54='Data Sheet - no entry'!$F$4),0.1*F54,0),0)</f>
        <v>0</v>
      </c>
      <c r="M54" s="31">
        <f>IF(C54='Data Sheet - no entry'!$H$5,0.5,1)</f>
        <v>1</v>
      </c>
      <c r="N54" s="18">
        <f t="shared" si="0"/>
        <v>0</v>
      </c>
      <c r="O54" s="19"/>
      <c r="P54" s="15"/>
      <c r="Q54" s="10"/>
      <c r="R54" s="3"/>
      <c r="S54" s="3"/>
      <c r="T54" s="3"/>
      <c r="U54" s="4"/>
      <c r="V54" s="3"/>
      <c r="W54" s="3"/>
      <c r="X54" s="3"/>
      <c r="Y54" s="3"/>
      <c r="Z54" s="15"/>
      <c r="AA54" s="10"/>
      <c r="AB54" s="4"/>
      <c r="AC54" s="4"/>
      <c r="AD54" s="4"/>
      <c r="AE54" s="4"/>
      <c r="AF54" s="11"/>
    </row>
    <row r="55" spans="1:32" x14ac:dyDescent="0.3">
      <c r="A55" s="3"/>
      <c r="B55" s="3"/>
      <c r="C55" s="3"/>
      <c r="D55" s="3"/>
      <c r="E55" s="24"/>
      <c r="F55" s="23" t="str">
        <f>IF(E55="","",VLOOKUP(E55,'Data Sheet - no entry'!$K$4:$L$5,2,FALSE))</f>
        <v/>
      </c>
      <c r="G55" s="4"/>
      <c r="H55" s="4"/>
      <c r="I55" s="4"/>
      <c r="J55" s="66">
        <f>IF(G55='Data Sheet - no entry'!$C$5,'Data Sheet - no entry'!$D$5,IF(G55='Data Sheet - no entry'!$C$6,'Data Sheet - no entry'!$D$6,1))</f>
        <v>1</v>
      </c>
      <c r="K55" s="50">
        <f>IF(AND(H55='Data Sheet - no entry'!$E$4,G55='Data Sheet - no entry'!$C$4,C55='Data Sheet - no entry'!$H$4),F55*0.25,0)</f>
        <v>0</v>
      </c>
      <c r="L55" s="8">
        <f>IFERROR(IF(OR(I55='Data Sheet - no entry'!$F$6,I55='Data Sheet - no entry'!$F$4),0.1*F55,0),0)</f>
        <v>0</v>
      </c>
      <c r="M55" s="31">
        <f>IF(C55='Data Sheet - no entry'!$H$5,0.5,1)</f>
        <v>1</v>
      </c>
      <c r="N55" s="18">
        <f t="shared" si="0"/>
        <v>0</v>
      </c>
      <c r="O55" s="19"/>
      <c r="P55" s="15"/>
      <c r="Q55" s="10"/>
      <c r="R55" s="3"/>
      <c r="S55" s="3"/>
      <c r="T55" s="3"/>
      <c r="U55" s="4"/>
      <c r="V55" s="3"/>
      <c r="W55" s="3"/>
      <c r="X55" s="3"/>
      <c r="Y55" s="3"/>
      <c r="Z55" s="15"/>
      <c r="AA55" s="10"/>
      <c r="AB55" s="4"/>
      <c r="AC55" s="4"/>
      <c r="AD55" s="4"/>
      <c r="AE55" s="4"/>
      <c r="AF55" s="11"/>
    </row>
    <row r="56" spans="1:32" x14ac:dyDescent="0.3">
      <c r="A56" s="3"/>
      <c r="B56" s="3"/>
      <c r="C56" s="3"/>
      <c r="D56" s="3"/>
      <c r="E56" s="24"/>
      <c r="F56" s="23" t="str">
        <f>IF(E56="","",VLOOKUP(E56,'Data Sheet - no entry'!$K$4:$L$5,2,FALSE))</f>
        <v/>
      </c>
      <c r="G56" s="4"/>
      <c r="H56" s="4"/>
      <c r="I56" s="4"/>
      <c r="J56" s="66">
        <f>IF(G56='Data Sheet - no entry'!$C$5,'Data Sheet - no entry'!$D$5,IF(G56='Data Sheet - no entry'!$C$6,'Data Sheet - no entry'!$D$6,1))</f>
        <v>1</v>
      </c>
      <c r="K56" s="50">
        <f>IF(AND(H56='Data Sheet - no entry'!$E$4,G56='Data Sheet - no entry'!$C$4,C56='Data Sheet - no entry'!$H$4),F56*0.25,0)</f>
        <v>0</v>
      </c>
      <c r="L56" s="8">
        <f>IFERROR(IF(OR(I56='Data Sheet - no entry'!$F$6,I56='Data Sheet - no entry'!$F$4),0.1*F56,0),0)</f>
        <v>0</v>
      </c>
      <c r="M56" s="31">
        <f>IF(C56='Data Sheet - no entry'!$H$5,0.5,1)</f>
        <v>1</v>
      </c>
      <c r="N56" s="18">
        <f t="shared" si="0"/>
        <v>0</v>
      </c>
      <c r="O56" s="19"/>
      <c r="P56" s="15"/>
      <c r="Q56" s="10"/>
      <c r="R56" s="3"/>
      <c r="S56" s="3"/>
      <c r="T56" s="3"/>
      <c r="U56" s="4"/>
      <c r="V56" s="3"/>
      <c r="W56" s="3"/>
      <c r="X56" s="3"/>
      <c r="Y56" s="3"/>
      <c r="Z56" s="15"/>
      <c r="AA56" s="10"/>
      <c r="AB56" s="4"/>
      <c r="AC56" s="4"/>
      <c r="AD56" s="4"/>
      <c r="AE56" s="4"/>
      <c r="AF56" s="11"/>
    </row>
    <row r="57" spans="1:32" x14ac:dyDescent="0.3">
      <c r="A57" s="3"/>
      <c r="B57" s="3"/>
      <c r="C57" s="3"/>
      <c r="D57" s="3"/>
      <c r="E57" s="24"/>
      <c r="F57" s="23" t="str">
        <f>IF(E57="","",VLOOKUP(E57,'Data Sheet - no entry'!$K$4:$L$5,2,FALSE))</f>
        <v/>
      </c>
      <c r="G57" s="4"/>
      <c r="H57" s="4"/>
      <c r="I57" s="4"/>
      <c r="J57" s="66">
        <f>IF(G57='Data Sheet - no entry'!$C$5,'Data Sheet - no entry'!$D$5,IF(G57='Data Sheet - no entry'!$C$6,'Data Sheet - no entry'!$D$6,1))</f>
        <v>1</v>
      </c>
      <c r="K57" s="50">
        <f>IF(AND(H57='Data Sheet - no entry'!$E$4,G57='Data Sheet - no entry'!$C$4,C57='Data Sheet - no entry'!$H$4),F57*0.25,0)</f>
        <v>0</v>
      </c>
      <c r="L57" s="8">
        <f>IFERROR(IF(OR(I57='Data Sheet - no entry'!$F$6,I57='Data Sheet - no entry'!$F$4),0.1*F57,0),0)</f>
        <v>0</v>
      </c>
      <c r="M57" s="31">
        <f>IF(C57='Data Sheet - no entry'!$H$5,0.5,1)</f>
        <v>1</v>
      </c>
      <c r="N57" s="18">
        <f t="shared" si="0"/>
        <v>0</v>
      </c>
      <c r="O57" s="19"/>
      <c r="P57" s="15"/>
      <c r="Q57" s="10"/>
      <c r="R57" s="3"/>
      <c r="S57" s="3"/>
      <c r="T57" s="3"/>
      <c r="U57" s="4"/>
      <c r="V57" s="3"/>
      <c r="W57" s="3"/>
      <c r="X57" s="3"/>
      <c r="Y57" s="3"/>
      <c r="Z57" s="15"/>
      <c r="AA57" s="10"/>
      <c r="AB57" s="4"/>
      <c r="AC57" s="4"/>
      <c r="AD57" s="4"/>
      <c r="AE57" s="4"/>
      <c r="AF57" s="11"/>
    </row>
    <row r="58" spans="1:32" x14ac:dyDescent="0.3">
      <c r="A58" s="3"/>
      <c r="B58" s="3"/>
      <c r="C58" s="3"/>
      <c r="D58" s="3"/>
      <c r="E58" s="24"/>
      <c r="F58" s="23" t="str">
        <f>IF(E58="","",VLOOKUP(E58,'Data Sheet - no entry'!$K$4:$L$5,2,FALSE))</f>
        <v/>
      </c>
      <c r="G58" s="4"/>
      <c r="H58" s="4"/>
      <c r="I58" s="4"/>
      <c r="J58" s="66">
        <f>IF(G58='Data Sheet - no entry'!$C$5,'Data Sheet - no entry'!$D$5,IF(G58='Data Sheet - no entry'!$C$6,'Data Sheet - no entry'!$D$6,1))</f>
        <v>1</v>
      </c>
      <c r="K58" s="50">
        <f>IF(AND(H58='Data Sheet - no entry'!$E$4,G58='Data Sheet - no entry'!$C$4,C58='Data Sheet - no entry'!$H$4),F58*0.25,0)</f>
        <v>0</v>
      </c>
      <c r="L58" s="8">
        <f>IFERROR(IF(OR(I58='Data Sheet - no entry'!$F$6,I58='Data Sheet - no entry'!$F$4),0.1*F58,0),0)</f>
        <v>0</v>
      </c>
      <c r="M58" s="31">
        <f>IF(C58='Data Sheet - no entry'!$H$5,0.5,1)</f>
        <v>1</v>
      </c>
      <c r="N58" s="18">
        <f t="shared" si="0"/>
        <v>0</v>
      </c>
      <c r="O58" s="19"/>
      <c r="P58" s="15"/>
      <c r="Q58" s="10"/>
      <c r="R58" s="3"/>
      <c r="S58" s="3"/>
      <c r="T58" s="3"/>
      <c r="U58" s="4"/>
      <c r="V58" s="3"/>
      <c r="W58" s="3"/>
      <c r="X58" s="3"/>
      <c r="Y58" s="3"/>
      <c r="Z58" s="15"/>
      <c r="AA58" s="10"/>
      <c r="AB58" s="4"/>
      <c r="AC58" s="4"/>
      <c r="AD58" s="4"/>
      <c r="AE58" s="4"/>
      <c r="AF58" s="11"/>
    </row>
    <row r="59" spans="1:32" x14ac:dyDescent="0.3">
      <c r="A59" s="3"/>
      <c r="B59" s="3"/>
      <c r="C59" s="3"/>
      <c r="D59" s="3"/>
      <c r="E59" s="24"/>
      <c r="F59" s="23" t="str">
        <f>IF(E59="","",VLOOKUP(E59,'Data Sheet - no entry'!$K$4:$L$5,2,FALSE))</f>
        <v/>
      </c>
      <c r="G59" s="4"/>
      <c r="H59" s="4"/>
      <c r="I59" s="4"/>
      <c r="J59" s="66">
        <f>IF(G59='Data Sheet - no entry'!$C$5,'Data Sheet - no entry'!$D$5,IF(G59='Data Sheet - no entry'!$C$6,'Data Sheet - no entry'!$D$6,1))</f>
        <v>1</v>
      </c>
      <c r="K59" s="50">
        <f>IF(AND(H59='Data Sheet - no entry'!$E$4,G59='Data Sheet - no entry'!$C$4,C59='Data Sheet - no entry'!$H$4),F59*0.25,0)</f>
        <v>0</v>
      </c>
      <c r="L59" s="8">
        <f>IFERROR(IF(OR(I59='Data Sheet - no entry'!$F$6,I59='Data Sheet - no entry'!$F$4),0.1*F59,0),0)</f>
        <v>0</v>
      </c>
      <c r="M59" s="31">
        <f>IF(C59='Data Sheet - no entry'!$H$5,0.5,1)</f>
        <v>1</v>
      </c>
      <c r="N59" s="18">
        <f t="shared" si="0"/>
        <v>0</v>
      </c>
      <c r="O59" s="19"/>
      <c r="P59" s="15"/>
      <c r="Q59" s="10"/>
      <c r="R59" s="3"/>
      <c r="S59" s="3"/>
      <c r="T59" s="3"/>
      <c r="U59" s="4"/>
      <c r="V59" s="3"/>
      <c r="W59" s="3"/>
      <c r="X59" s="3"/>
      <c r="Y59" s="3"/>
      <c r="Z59" s="15"/>
      <c r="AA59" s="10"/>
      <c r="AB59" s="4"/>
      <c r="AC59" s="4"/>
      <c r="AD59" s="4"/>
      <c r="AE59" s="4"/>
      <c r="AF59" s="11"/>
    </row>
    <row r="60" spans="1:32" x14ac:dyDescent="0.3">
      <c r="A60" s="3"/>
      <c r="B60" s="3"/>
      <c r="C60" s="3"/>
      <c r="D60" s="3"/>
      <c r="E60" s="24"/>
      <c r="F60" s="23" t="str">
        <f>IF(E60="","",VLOOKUP(E60,'Data Sheet - no entry'!$K$4:$L$5,2,FALSE))</f>
        <v/>
      </c>
      <c r="G60" s="4"/>
      <c r="H60" s="4"/>
      <c r="I60" s="4"/>
      <c r="J60" s="66">
        <f>IF(G60='Data Sheet - no entry'!$C$5,'Data Sheet - no entry'!$D$5,IF(G60='Data Sheet - no entry'!$C$6,'Data Sheet - no entry'!$D$6,1))</f>
        <v>1</v>
      </c>
      <c r="K60" s="50">
        <f>IF(AND(H60='Data Sheet - no entry'!$E$4,G60='Data Sheet - no entry'!$C$4,C60='Data Sheet - no entry'!$H$4),F60*0.25,0)</f>
        <v>0</v>
      </c>
      <c r="L60" s="8">
        <f>IFERROR(IF(OR(I60='Data Sheet - no entry'!$F$6,I60='Data Sheet - no entry'!$F$4),0.1*F60,0),0)</f>
        <v>0</v>
      </c>
      <c r="M60" s="31">
        <f>IF(C60='Data Sheet - no entry'!$H$5,0.5,1)</f>
        <v>1</v>
      </c>
      <c r="N60" s="18">
        <f t="shared" si="0"/>
        <v>0</v>
      </c>
      <c r="O60" s="19"/>
      <c r="P60" s="15"/>
      <c r="Q60" s="10"/>
      <c r="R60" s="3"/>
      <c r="S60" s="3"/>
      <c r="T60" s="3"/>
      <c r="U60" s="4"/>
      <c r="V60" s="3"/>
      <c r="W60" s="3"/>
      <c r="X60" s="3"/>
      <c r="Y60" s="3"/>
      <c r="Z60" s="15"/>
      <c r="AA60" s="10"/>
      <c r="AB60" s="4"/>
      <c r="AC60" s="4"/>
      <c r="AD60" s="4"/>
      <c r="AE60" s="4"/>
      <c r="AF60" s="11"/>
    </row>
    <row r="61" spans="1:32" x14ac:dyDescent="0.3">
      <c r="A61" s="3"/>
      <c r="B61" s="3"/>
      <c r="C61" s="3"/>
      <c r="D61" s="3"/>
      <c r="E61" s="24"/>
      <c r="F61" s="23" t="str">
        <f>IF(E61="","",VLOOKUP(E61,'Data Sheet - no entry'!$K$4:$L$5,2,FALSE))</f>
        <v/>
      </c>
      <c r="G61" s="4"/>
      <c r="H61" s="4"/>
      <c r="I61" s="4"/>
      <c r="J61" s="66">
        <f>IF(G61='Data Sheet - no entry'!$C$5,'Data Sheet - no entry'!$D$5,IF(G61='Data Sheet - no entry'!$C$6,'Data Sheet - no entry'!$D$6,1))</f>
        <v>1</v>
      </c>
      <c r="K61" s="50">
        <f>IF(AND(H61='Data Sheet - no entry'!$E$4,G61='Data Sheet - no entry'!$C$4,C61='Data Sheet - no entry'!$H$4),F61*0.25,0)</f>
        <v>0</v>
      </c>
      <c r="L61" s="8">
        <f>IFERROR(IF(OR(I61='Data Sheet - no entry'!$F$6,I61='Data Sheet - no entry'!$F$4),0.1*F61,0),0)</f>
        <v>0</v>
      </c>
      <c r="M61" s="31">
        <f>IF(C61='Data Sheet - no entry'!$H$5,0.5,1)</f>
        <v>1</v>
      </c>
      <c r="N61" s="18">
        <f t="shared" si="0"/>
        <v>0</v>
      </c>
      <c r="O61" s="19"/>
      <c r="P61" s="15"/>
      <c r="Q61" s="10"/>
      <c r="R61" s="3"/>
      <c r="S61" s="3"/>
      <c r="T61" s="3"/>
      <c r="U61" s="4"/>
      <c r="V61" s="3"/>
      <c r="W61" s="3"/>
      <c r="X61" s="3"/>
      <c r="Y61" s="3"/>
      <c r="Z61" s="15"/>
      <c r="AA61" s="10"/>
      <c r="AB61" s="4"/>
      <c r="AC61" s="4"/>
      <c r="AD61" s="4"/>
      <c r="AE61" s="4"/>
      <c r="AF61" s="11"/>
    </row>
    <row r="62" spans="1:32" x14ac:dyDescent="0.3">
      <c r="A62" s="3"/>
      <c r="B62" s="3"/>
      <c r="C62" s="3"/>
      <c r="D62" s="3"/>
      <c r="E62" s="24"/>
      <c r="F62" s="23" t="str">
        <f>IF(E62="","",VLOOKUP(E62,'Data Sheet - no entry'!$K$4:$L$5,2,FALSE))</f>
        <v/>
      </c>
      <c r="G62" s="4"/>
      <c r="H62" s="4"/>
      <c r="I62" s="4"/>
      <c r="J62" s="66">
        <f>IF(G62='Data Sheet - no entry'!$C$5,'Data Sheet - no entry'!$D$5,IF(G62='Data Sheet - no entry'!$C$6,'Data Sheet - no entry'!$D$6,1))</f>
        <v>1</v>
      </c>
      <c r="K62" s="50">
        <f>IF(AND(H62='Data Sheet - no entry'!$E$4,G62='Data Sheet - no entry'!$C$4,C62='Data Sheet - no entry'!$H$4),F62*0.25,0)</f>
        <v>0</v>
      </c>
      <c r="L62" s="8">
        <f>IFERROR(IF(OR(I62='Data Sheet - no entry'!$F$6,I62='Data Sheet - no entry'!$F$4),0.1*F62,0),0)</f>
        <v>0</v>
      </c>
      <c r="M62" s="31">
        <f>IF(C62='Data Sheet - no entry'!$H$5,0.5,1)</f>
        <v>1</v>
      </c>
      <c r="N62" s="18">
        <f t="shared" si="0"/>
        <v>0</v>
      </c>
      <c r="O62" s="19"/>
      <c r="P62" s="15"/>
      <c r="Q62" s="10"/>
      <c r="R62" s="3"/>
      <c r="S62" s="3"/>
      <c r="T62" s="3"/>
      <c r="U62" s="4"/>
      <c r="V62" s="3"/>
      <c r="W62" s="3"/>
      <c r="X62" s="3"/>
      <c r="Y62" s="3"/>
      <c r="Z62" s="15"/>
      <c r="AA62" s="10"/>
      <c r="AB62" s="4"/>
      <c r="AC62" s="4"/>
      <c r="AD62" s="4"/>
      <c r="AE62" s="4"/>
      <c r="AF62" s="11"/>
    </row>
    <row r="63" spans="1:32" x14ac:dyDescent="0.3">
      <c r="A63" s="3"/>
      <c r="B63" s="3"/>
      <c r="C63" s="3"/>
      <c r="D63" s="3"/>
      <c r="E63" s="24"/>
      <c r="F63" s="23" t="str">
        <f>IF(E63="","",VLOOKUP(E63,'Data Sheet - no entry'!$K$4:$L$5,2,FALSE))</f>
        <v/>
      </c>
      <c r="G63" s="4"/>
      <c r="H63" s="4"/>
      <c r="I63" s="4"/>
      <c r="J63" s="66">
        <f>IF(G63='Data Sheet - no entry'!$C$5,'Data Sheet - no entry'!$D$5,IF(G63='Data Sheet - no entry'!$C$6,'Data Sheet - no entry'!$D$6,1))</f>
        <v>1</v>
      </c>
      <c r="K63" s="50">
        <f>IF(AND(H63='Data Sheet - no entry'!$E$4,G63='Data Sheet - no entry'!$C$4,C63='Data Sheet - no entry'!$H$4),F63*0.25,0)</f>
        <v>0</v>
      </c>
      <c r="L63" s="8">
        <f>IFERROR(IF(OR(I63='Data Sheet - no entry'!$F$6,I63='Data Sheet - no entry'!$F$4),0.1*F63,0),0)</f>
        <v>0</v>
      </c>
      <c r="M63" s="31">
        <f>IF(C63='Data Sheet - no entry'!$H$5,0.5,1)</f>
        <v>1</v>
      </c>
      <c r="N63" s="18">
        <f t="shared" si="0"/>
        <v>0</v>
      </c>
      <c r="O63" s="19"/>
      <c r="P63" s="15"/>
      <c r="Q63" s="10"/>
      <c r="R63" s="3"/>
      <c r="S63" s="3"/>
      <c r="T63" s="3"/>
      <c r="U63" s="4"/>
      <c r="V63" s="3"/>
      <c r="W63" s="3"/>
      <c r="X63" s="3"/>
      <c r="Y63" s="3"/>
      <c r="Z63" s="15"/>
      <c r="AA63" s="10"/>
      <c r="AB63" s="4"/>
      <c r="AC63" s="4"/>
      <c r="AD63" s="4"/>
      <c r="AE63" s="4"/>
      <c r="AF63" s="11"/>
    </row>
    <row r="64" spans="1:32" x14ac:dyDescent="0.3">
      <c r="A64" s="3"/>
      <c r="B64" s="3"/>
      <c r="C64" s="3"/>
      <c r="D64" s="3"/>
      <c r="E64" s="24"/>
      <c r="F64" s="23" t="str">
        <f>IF(E64="","",VLOOKUP(E64,'Data Sheet - no entry'!$K$4:$L$5,2,FALSE))</f>
        <v/>
      </c>
      <c r="G64" s="4"/>
      <c r="H64" s="4"/>
      <c r="I64" s="4"/>
      <c r="J64" s="66">
        <f>IF(G64='Data Sheet - no entry'!$C$5,'Data Sheet - no entry'!$D$5,IF(G64='Data Sheet - no entry'!$C$6,'Data Sheet - no entry'!$D$6,1))</f>
        <v>1</v>
      </c>
      <c r="K64" s="50">
        <f>IF(AND(H64='Data Sheet - no entry'!$E$4,G64='Data Sheet - no entry'!$C$4,C64='Data Sheet - no entry'!$H$4),F64*0.25,0)</f>
        <v>0</v>
      </c>
      <c r="L64" s="8">
        <f>IFERROR(IF(OR(I64='Data Sheet - no entry'!$F$6,I64='Data Sheet - no entry'!$F$4),0.1*F64,0),0)</f>
        <v>0</v>
      </c>
      <c r="M64" s="31">
        <f>IF(C64='Data Sheet - no entry'!$H$5,0.5,1)</f>
        <v>1</v>
      </c>
      <c r="N64" s="18">
        <f t="shared" si="0"/>
        <v>0</v>
      </c>
      <c r="O64" s="19"/>
      <c r="P64" s="15"/>
      <c r="Q64" s="10"/>
      <c r="R64" s="3"/>
      <c r="S64" s="3"/>
      <c r="T64" s="3"/>
      <c r="U64" s="4"/>
      <c r="V64" s="3"/>
      <c r="W64" s="3"/>
      <c r="X64" s="3"/>
      <c r="Y64" s="3"/>
      <c r="Z64" s="15"/>
      <c r="AA64" s="10"/>
      <c r="AB64" s="4"/>
      <c r="AC64" s="4"/>
      <c r="AD64" s="4"/>
      <c r="AE64" s="4"/>
      <c r="AF64" s="11"/>
    </row>
    <row r="65" spans="1:32" x14ac:dyDescent="0.3">
      <c r="A65" s="3"/>
      <c r="B65" s="3"/>
      <c r="C65" s="3"/>
      <c r="D65" s="3"/>
      <c r="E65" s="24"/>
      <c r="F65" s="23" t="str">
        <f>IF(E65="","",VLOOKUP(E65,'Data Sheet - no entry'!$K$4:$L$5,2,FALSE))</f>
        <v/>
      </c>
      <c r="G65" s="4"/>
      <c r="H65" s="4"/>
      <c r="I65" s="4"/>
      <c r="J65" s="66">
        <f>IF(G65='Data Sheet - no entry'!$C$5,'Data Sheet - no entry'!$D$5,IF(G65='Data Sheet - no entry'!$C$6,'Data Sheet - no entry'!$D$6,1))</f>
        <v>1</v>
      </c>
      <c r="K65" s="50">
        <f>IF(AND(H65='Data Sheet - no entry'!$E$4,G65='Data Sheet - no entry'!$C$4,C65='Data Sheet - no entry'!$H$4),F65*0.25,0)</f>
        <v>0</v>
      </c>
      <c r="L65" s="8">
        <f>IFERROR(IF(OR(I65='Data Sheet - no entry'!$F$6,I65='Data Sheet - no entry'!$F$4),0.1*F65,0),0)</f>
        <v>0</v>
      </c>
      <c r="M65" s="31">
        <f>IF(C65='Data Sheet - no entry'!$H$5,0.5,1)</f>
        <v>1</v>
      </c>
      <c r="N65" s="18">
        <f t="shared" si="0"/>
        <v>0</v>
      </c>
      <c r="O65" s="19"/>
      <c r="P65" s="15"/>
      <c r="Q65" s="10"/>
      <c r="R65" s="3"/>
      <c r="S65" s="3"/>
      <c r="T65" s="3"/>
      <c r="U65" s="4"/>
      <c r="V65" s="3"/>
      <c r="W65" s="3"/>
      <c r="X65" s="3"/>
      <c r="Y65" s="3"/>
      <c r="Z65" s="15"/>
      <c r="AA65" s="10"/>
      <c r="AB65" s="4"/>
      <c r="AC65" s="4"/>
      <c r="AD65" s="4"/>
      <c r="AE65" s="4"/>
      <c r="AF65" s="11"/>
    </row>
    <row r="66" spans="1:32" x14ac:dyDescent="0.3">
      <c r="A66" s="3"/>
      <c r="B66" s="3"/>
      <c r="C66" s="3"/>
      <c r="D66" s="3"/>
      <c r="E66" s="24"/>
      <c r="F66" s="23" t="str">
        <f>IF(E66="","",VLOOKUP(E66,'Data Sheet - no entry'!$K$4:$L$5,2,FALSE))</f>
        <v/>
      </c>
      <c r="G66" s="4"/>
      <c r="H66" s="4"/>
      <c r="I66" s="4"/>
      <c r="J66" s="66">
        <f>IF(G66='Data Sheet - no entry'!$C$5,'Data Sheet - no entry'!$D$5,IF(G66='Data Sheet - no entry'!$C$6,'Data Sheet - no entry'!$D$6,1))</f>
        <v>1</v>
      </c>
      <c r="K66" s="50">
        <f>IF(AND(H66='Data Sheet - no entry'!$E$4,G66='Data Sheet - no entry'!$C$4,C66='Data Sheet - no entry'!$H$4),F66*0.25,0)</f>
        <v>0</v>
      </c>
      <c r="L66" s="8">
        <f>IFERROR(IF(OR(I66='Data Sheet - no entry'!$F$6,I66='Data Sheet - no entry'!$F$4),0.1*F66,0),0)</f>
        <v>0</v>
      </c>
      <c r="M66" s="31">
        <f>IF(C66='Data Sheet - no entry'!$H$5,0.5,1)</f>
        <v>1</v>
      </c>
      <c r="N66" s="18">
        <f t="shared" si="0"/>
        <v>0</v>
      </c>
      <c r="O66" s="19"/>
      <c r="P66" s="15"/>
      <c r="Q66" s="10"/>
      <c r="R66" s="3"/>
      <c r="S66" s="3"/>
      <c r="T66" s="3"/>
      <c r="U66" s="4"/>
      <c r="V66" s="3"/>
      <c r="W66" s="3"/>
      <c r="X66" s="3"/>
      <c r="Y66" s="3"/>
      <c r="Z66" s="15"/>
      <c r="AA66" s="10"/>
      <c r="AB66" s="4"/>
      <c r="AC66" s="4"/>
      <c r="AD66" s="4"/>
      <c r="AE66" s="4"/>
      <c r="AF66" s="11"/>
    </row>
    <row r="67" spans="1:32" ht="15" thickBot="1" x14ac:dyDescent="0.35">
      <c r="A67" s="3"/>
      <c r="B67" s="3"/>
      <c r="C67" s="3"/>
      <c r="D67" s="3"/>
      <c r="E67" s="24"/>
      <c r="F67" s="23" t="str">
        <f>IF(E67="","",VLOOKUP(E67,'Data Sheet - no entry'!$K$4:$L$5,2,FALSE))</f>
        <v/>
      </c>
      <c r="G67" s="4"/>
      <c r="H67" s="4"/>
      <c r="I67" s="4"/>
      <c r="J67" s="66">
        <f>IF(G67='Data Sheet - no entry'!$C$5,'Data Sheet - no entry'!$D$5,IF(G67='Data Sheet - no entry'!$C$6,'Data Sheet - no entry'!$D$6,1))</f>
        <v>1</v>
      </c>
      <c r="K67" s="50">
        <f>IF(AND(H67='Data Sheet - no entry'!$E$4,G67='Data Sheet - no entry'!$C$4,C67='Data Sheet - no entry'!$H$4),F67*0.25,0)</f>
        <v>0</v>
      </c>
      <c r="L67" s="8">
        <f>IFERROR(IF(OR(I67='Data Sheet - no entry'!$F$6,I67='Data Sheet - no entry'!$F$4),0.1*F67,0),0)</f>
        <v>0</v>
      </c>
      <c r="M67" s="31">
        <f>IF(C67='Data Sheet - no entry'!$H$5,0.5,1)</f>
        <v>1</v>
      </c>
      <c r="N67" s="18">
        <f t="shared" si="0"/>
        <v>0</v>
      </c>
      <c r="O67" s="21"/>
      <c r="P67" s="17"/>
      <c r="Q67" s="12"/>
      <c r="R67" s="16"/>
      <c r="S67" s="16"/>
      <c r="T67" s="16"/>
      <c r="U67" s="13"/>
      <c r="V67" s="16"/>
      <c r="W67" s="16"/>
      <c r="X67" s="16"/>
      <c r="Y67" s="16"/>
      <c r="Z67" s="17"/>
      <c r="AA67" s="12"/>
      <c r="AB67" s="13"/>
      <c r="AC67" s="13"/>
      <c r="AD67" s="13"/>
      <c r="AE67" s="13"/>
      <c r="AF67" s="14"/>
    </row>
    <row r="69" spans="1:32" x14ac:dyDescent="0.3">
      <c r="A69" t="s">
        <v>40</v>
      </c>
      <c r="N69" s="7">
        <f>SUM(N9:N67)</f>
        <v>0</v>
      </c>
    </row>
  </sheetData>
  <mergeCells count="11">
    <mergeCell ref="A1:D1"/>
    <mergeCell ref="B2:D2"/>
    <mergeCell ref="B3:D3"/>
    <mergeCell ref="B4:D4"/>
    <mergeCell ref="B5:D5"/>
    <mergeCell ref="O6:AF6"/>
    <mergeCell ref="O7:P7"/>
    <mergeCell ref="Q7:Z7"/>
    <mergeCell ref="AA7:AF7"/>
    <mergeCell ref="A7:G7"/>
    <mergeCell ref="A6:N6"/>
  </mergeCells>
  <dataValidations count="4">
    <dataValidation type="list" allowBlank="1" showInputMessage="1" showErrorMessage="1" sqref="C9:C67">
      <formula1>Type</formula1>
    </dataValidation>
    <dataValidation type="list" allowBlank="1" showInputMessage="1" showErrorMessage="1" sqref="I9:I67">
      <formula1>IMX</formula1>
    </dataValidation>
    <dataValidation type="list" allowBlank="1" showInputMessage="1" showErrorMessage="1" sqref="H9:H67 T9:T67">
      <formula1>Bonus</formula1>
    </dataValidation>
    <dataValidation type="list" showInputMessage="1" showErrorMessage="1" sqref="E9:E67">
      <formula1>DailyMeets</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Sheet - no entry'!$G$4:$G$21</xm:f>
          </x14:formula1>
          <xm:sqref>Z9:Z67 S9:S67 W9:W67</xm:sqref>
        </x14:dataValidation>
        <x14:dataValidation type="list" allowBlank="1" showInputMessage="1" showErrorMessage="1">
          <x14:formula1>
            <xm:f>'Data Sheet - no entry'!$G$4:$G$26</xm:f>
          </x14:formula1>
          <xm:sqref>O9:O67</xm:sqref>
        </x14:dataValidation>
        <x14:dataValidation type="list" allowBlank="1" showInputMessage="1" showErrorMessage="1">
          <x14:formula1>
            <xm:f>'Data Sheet - no entry'!$C$4:$C$6</xm:f>
          </x14:formula1>
          <xm:sqref>G9:G67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topLeftCell="B2" workbookViewId="0">
      <selection activeCell="H12" sqref="H12"/>
    </sheetView>
  </sheetViews>
  <sheetFormatPr defaultRowHeight="14.4" x14ac:dyDescent="0.3"/>
  <cols>
    <col min="1" max="1" width="24.6640625" customWidth="1"/>
    <col min="2" max="2" width="26.5546875" customWidth="1"/>
    <col min="3" max="3" width="25.44140625" customWidth="1"/>
    <col min="4" max="4" width="23" customWidth="1"/>
    <col min="6" max="6" width="18.44140625" customWidth="1"/>
    <col min="7" max="7" width="13.5546875" customWidth="1"/>
    <col min="8" max="8" width="12.5546875" customWidth="1"/>
    <col min="9" max="9" width="11.109375" customWidth="1"/>
    <col min="10" max="10" width="10.109375" customWidth="1"/>
    <col min="11" max="11" width="25.33203125" customWidth="1"/>
  </cols>
  <sheetData>
    <row r="1" spans="1:13" ht="18" x14ac:dyDescent="0.35">
      <c r="A1" s="83" t="s">
        <v>58</v>
      </c>
      <c r="B1" s="83"/>
      <c r="C1" s="83"/>
      <c r="D1" s="83"/>
      <c r="E1" s="83"/>
      <c r="F1" s="83"/>
      <c r="G1" s="83"/>
      <c r="H1" s="83"/>
    </row>
    <row r="2" spans="1:13" x14ac:dyDescent="0.3">
      <c r="A2" t="s">
        <v>3</v>
      </c>
    </row>
    <row r="3" spans="1:13" x14ac:dyDescent="0.3">
      <c r="A3" t="s">
        <v>4</v>
      </c>
      <c r="B3" t="s">
        <v>2</v>
      </c>
      <c r="C3" t="s">
        <v>5</v>
      </c>
      <c r="D3" t="s">
        <v>38</v>
      </c>
      <c r="E3" t="s">
        <v>10</v>
      </c>
      <c r="F3" t="s">
        <v>11</v>
      </c>
      <c r="G3" t="s">
        <v>30</v>
      </c>
      <c r="H3" t="s">
        <v>49</v>
      </c>
      <c r="I3" t="s">
        <v>65</v>
      </c>
      <c r="J3" t="s">
        <v>69</v>
      </c>
      <c r="K3" t="s">
        <v>108</v>
      </c>
      <c r="L3" t="s">
        <v>95</v>
      </c>
      <c r="M3" t="s">
        <v>97</v>
      </c>
    </row>
    <row r="4" spans="1:13" x14ac:dyDescent="0.3">
      <c r="A4" s="22" t="s">
        <v>92</v>
      </c>
      <c r="B4" s="22">
        <v>245</v>
      </c>
      <c r="C4" t="s">
        <v>115</v>
      </c>
      <c r="D4" s="5">
        <v>1</v>
      </c>
      <c r="E4" t="s">
        <v>6</v>
      </c>
      <c r="F4" s="22" t="s">
        <v>116</v>
      </c>
      <c r="G4" s="2" t="s">
        <v>12</v>
      </c>
      <c r="H4" s="33" t="s">
        <v>50</v>
      </c>
      <c r="I4" s="33" t="s">
        <v>66</v>
      </c>
      <c r="J4" s="33" t="s">
        <v>70</v>
      </c>
      <c r="K4" s="33" t="s">
        <v>109</v>
      </c>
      <c r="L4">
        <v>1100</v>
      </c>
      <c r="M4">
        <v>1</v>
      </c>
    </row>
    <row r="5" spans="1:13" x14ac:dyDescent="0.3">
      <c r="A5" s="22" t="s">
        <v>93</v>
      </c>
      <c r="B5" s="22">
        <v>725</v>
      </c>
      <c r="C5" t="s">
        <v>76</v>
      </c>
      <c r="D5" s="6">
        <f>2/3</f>
        <v>0.66666666666666663</v>
      </c>
      <c r="E5" t="s">
        <v>7</v>
      </c>
      <c r="F5" s="22" t="s">
        <v>89</v>
      </c>
      <c r="G5" s="2" t="s">
        <v>13</v>
      </c>
      <c r="H5" s="33" t="s">
        <v>90</v>
      </c>
      <c r="I5" s="33" t="s">
        <v>67</v>
      </c>
      <c r="J5" s="33" t="s">
        <v>71</v>
      </c>
      <c r="K5" s="33" t="s">
        <v>96</v>
      </c>
      <c r="L5">
        <v>650</v>
      </c>
      <c r="M5">
        <v>2</v>
      </c>
    </row>
    <row r="6" spans="1:13" x14ac:dyDescent="0.3">
      <c r="A6" s="22" t="s">
        <v>94</v>
      </c>
      <c r="B6" s="22">
        <v>280</v>
      </c>
      <c r="C6" t="s">
        <v>77</v>
      </c>
      <c r="D6" s="6">
        <f>1/3</f>
        <v>0.33333333333333331</v>
      </c>
      <c r="E6" t="s">
        <v>36</v>
      </c>
      <c r="F6" s="22"/>
      <c r="G6" s="2" t="s">
        <v>14</v>
      </c>
      <c r="H6" s="33" t="s">
        <v>105</v>
      </c>
      <c r="I6" s="33" t="s">
        <v>68</v>
      </c>
      <c r="J6" s="33" t="s">
        <v>72</v>
      </c>
      <c r="M6">
        <v>3</v>
      </c>
    </row>
    <row r="7" spans="1:13" x14ac:dyDescent="0.3">
      <c r="A7" s="22"/>
      <c r="B7" s="22"/>
      <c r="G7" s="2" t="s">
        <v>15</v>
      </c>
      <c r="M7">
        <v>4</v>
      </c>
    </row>
    <row r="8" spans="1:13" x14ac:dyDescent="0.3">
      <c r="A8" s="22"/>
      <c r="B8" s="22"/>
      <c r="G8" s="2" t="s">
        <v>16</v>
      </c>
      <c r="M8">
        <v>5</v>
      </c>
    </row>
    <row r="9" spans="1:13" x14ac:dyDescent="0.3">
      <c r="G9" s="2" t="s">
        <v>17</v>
      </c>
    </row>
    <row r="10" spans="1:13" x14ac:dyDescent="0.3">
      <c r="G10" s="2" t="s">
        <v>18</v>
      </c>
    </row>
    <row r="11" spans="1:13" x14ac:dyDescent="0.3">
      <c r="G11" s="2" t="s">
        <v>19</v>
      </c>
    </row>
    <row r="12" spans="1:13" x14ac:dyDescent="0.3">
      <c r="G12" s="2" t="s">
        <v>20</v>
      </c>
    </row>
    <row r="13" spans="1:13" x14ac:dyDescent="0.3">
      <c r="G13" s="2" t="s">
        <v>21</v>
      </c>
    </row>
    <row r="14" spans="1:13" x14ac:dyDescent="0.3">
      <c r="G14" s="2" t="s">
        <v>22</v>
      </c>
    </row>
    <row r="15" spans="1:13" x14ac:dyDescent="0.3">
      <c r="G15" s="2" t="s">
        <v>23</v>
      </c>
    </row>
    <row r="16" spans="1:13" x14ac:dyDescent="0.3">
      <c r="G16" s="2" t="s">
        <v>24</v>
      </c>
    </row>
    <row r="17" spans="7:7" x14ac:dyDescent="0.3">
      <c r="G17" s="2" t="s">
        <v>25</v>
      </c>
    </row>
    <row r="18" spans="7:7" x14ac:dyDescent="0.3">
      <c r="G18" s="2" t="s">
        <v>26</v>
      </c>
    </row>
    <row r="19" spans="7:7" x14ac:dyDescent="0.3">
      <c r="G19" s="2" t="s">
        <v>27</v>
      </c>
    </row>
    <row r="20" spans="7:7" x14ac:dyDescent="0.3">
      <c r="G20" s="2" t="s">
        <v>28</v>
      </c>
    </row>
    <row r="21" spans="7:7" x14ac:dyDescent="0.3">
      <c r="G21" s="2" t="s">
        <v>29</v>
      </c>
    </row>
    <row r="22" spans="7:7" x14ac:dyDescent="0.3">
      <c r="G22" s="2" t="s">
        <v>91</v>
      </c>
    </row>
    <row r="23" spans="7:7" x14ac:dyDescent="0.3">
      <c r="G23" s="2"/>
    </row>
    <row r="24" spans="7:7" x14ac:dyDescent="0.3">
      <c r="G24" s="2"/>
    </row>
    <row r="25" spans="7:7" x14ac:dyDescent="0.3">
      <c r="G25" s="2"/>
    </row>
    <row r="26" spans="7:7" x14ac:dyDescent="0.3">
      <c r="G26" s="45"/>
    </row>
  </sheetData>
  <mergeCells count="1">
    <mergeCell ref="A1:H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Instruction Sheet</vt:lpstr>
      <vt:lpstr>Winter Meets</vt:lpstr>
      <vt:lpstr>Data Sheet - no entry</vt:lpstr>
      <vt:lpstr>Bonus</vt:lpstr>
      <vt:lpstr>DailyMeets</vt:lpstr>
      <vt:lpstr>Days</vt:lpstr>
      <vt:lpstr>Events</vt:lpstr>
      <vt:lpstr>IMX</vt:lpstr>
      <vt:lpstr>IMXAGE</vt:lpstr>
      <vt:lpstr>Meets</vt:lpstr>
      <vt:lpstr>OWZONE</vt:lpstr>
      <vt:lpstr>Type</vt:lpstr>
      <vt:lpstr>Years</vt:lpstr>
    </vt:vector>
  </TitlesOfParts>
  <Company>Sapphire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Taggart @ STAGGART-L3</dc:creator>
  <cp:lastModifiedBy>Redmond</cp:lastModifiedBy>
  <cp:lastPrinted>2021-09-01T21:27:58Z</cp:lastPrinted>
  <dcterms:created xsi:type="dcterms:W3CDTF">2018-11-14T21:01:32Z</dcterms:created>
  <dcterms:modified xsi:type="dcterms:W3CDTF">2022-12-05T18:51:20Z</dcterms:modified>
</cp:coreProperties>
</file>